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rojects\Projects (6000-6999)\Projects (6250-6299)\6277-FWA Ardmore Development\Bidding &amp; Construction\Addenda\Addendum #3\"/>
    </mc:Choice>
  </mc:AlternateContent>
  <xr:revisionPtr revIDLastSave="0" documentId="13_ncr:1_{2D28B552-A3C6-4F1B-B3D6-600BC957EAB0}" xr6:coauthVersionLast="47" xr6:coauthVersionMax="47" xr10:uidLastSave="{00000000-0000-0000-0000-000000000000}"/>
  <bookViews>
    <workbookView xWindow="29610" yWindow="-450" windowWidth="28110" windowHeight="16440" tabRatio="667" xr2:uid="{00000000-000D-0000-FFFF-FFFF00000000}"/>
  </bookViews>
  <sheets>
    <sheet name="Opinion of Cost" sheetId="31" r:id="rId1"/>
  </sheets>
  <definedNames>
    <definedName name="_xlnm.Print_Area" localSheetId="0">'Opinion of Cost'!$A$1:$F$105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6" i="31" l="1"/>
  <c r="A37" i="31"/>
  <c r="A6" i="31"/>
  <c r="A7" i="31" s="1"/>
  <c r="A8" i="31" s="1"/>
  <c r="A9" i="31" s="1"/>
  <c r="A10" i="31" l="1"/>
  <c r="A11" i="31" s="1"/>
  <c r="A12" i="31" l="1"/>
  <c r="A13" i="31" s="1"/>
  <c r="A14" i="31" s="1"/>
  <c r="A15" i="31" s="1"/>
  <c r="A16" i="31" s="1"/>
  <c r="A17" i="31" s="1"/>
  <c r="A18" i="31" l="1"/>
  <c r="A19" i="31" s="1"/>
  <c r="F100" i="31" l="1"/>
  <c r="A20" i="31"/>
  <c r="A21" i="31" s="1"/>
  <c r="A22" i="31" s="1"/>
  <c r="A23" i="31" s="1"/>
  <c r="A24" i="31" l="1"/>
  <c r="A25" i="31" s="1"/>
  <c r="A26" i="31" s="1"/>
  <c r="A27" i="31" s="1"/>
  <c r="A28" i="31" s="1"/>
  <c r="A29" i="31" l="1"/>
  <c r="A30" i="31" s="1"/>
  <c r="A31" i="31" s="1"/>
  <c r="A32" i="31" s="1"/>
  <c r="A33" i="31" s="1"/>
  <c r="A34" i="31" s="1"/>
  <c r="A35" i="31" l="1"/>
  <c r="A38" i="31" s="1"/>
  <c r="A39" i="31" s="1"/>
  <c r="A40" i="31" s="1"/>
  <c r="A41" i="31" s="1"/>
  <c r="A42" i="31" s="1"/>
  <c r="A43" i="31" l="1"/>
  <c r="A44" i="31" s="1"/>
  <c r="A45" i="31" s="1"/>
  <c r="A46" i="31" s="1"/>
  <c r="A47" i="31" s="1"/>
  <c r="A48" i="31" s="1"/>
  <c r="A49" i="31" s="1"/>
  <c r="A50" i="31" s="1"/>
  <c r="A51" i="31" s="1"/>
  <c r="A52" i="31" s="1"/>
  <c r="A53" i="31" s="1"/>
  <c r="A54" i="31" s="1"/>
  <c r="A55" i="31" s="1"/>
  <c r="A56" i="31" s="1"/>
  <c r="A57" i="31" s="1"/>
  <c r="A58" i="31" s="1"/>
  <c r="A59" i="31" s="1"/>
  <c r="A60" i="31" s="1"/>
  <c r="A61" i="31" s="1"/>
  <c r="A62" i="31" s="1"/>
  <c r="A63" i="31" s="1"/>
  <c r="A64" i="31" s="1"/>
  <c r="A65" i="31" s="1"/>
  <c r="A66" i="31" s="1"/>
  <c r="A67" i="31" s="1"/>
  <c r="A68" i="31" s="1"/>
  <c r="A69" i="31" s="1"/>
  <c r="A70" i="31" s="1"/>
  <c r="A71" i="31" s="1"/>
  <c r="A72" i="31" s="1"/>
  <c r="A73" i="31" s="1"/>
  <c r="A74" i="31" s="1"/>
  <c r="A75" i="31" s="1"/>
  <c r="A76" i="31" s="1"/>
  <c r="A77" i="31" s="1"/>
  <c r="A78" i="31" s="1"/>
  <c r="A79" i="31" s="1"/>
  <c r="A80" i="31" s="1"/>
  <c r="A81" i="31" s="1"/>
  <c r="A82" i="31" s="1"/>
  <c r="A83" i="31" s="1"/>
  <c r="A84" i="31" s="1"/>
  <c r="A85" i="31" s="1"/>
  <c r="A86" i="31" s="1"/>
  <c r="A87" i="31" s="1"/>
  <c r="A88" i="31" s="1"/>
  <c r="A89" i="31" s="1"/>
  <c r="A90" i="31" s="1"/>
  <c r="A91" i="31" s="1"/>
  <c r="A92" i="31" s="1"/>
  <c r="A93" i="31" s="1"/>
  <c r="A94" i="31" s="1"/>
  <c r="A95" i="31" s="1"/>
  <c r="A96" i="31" s="1"/>
  <c r="A97" i="31" s="1"/>
  <c r="A98" i="31" s="1"/>
  <c r="A99" i="31" s="1"/>
</calcChain>
</file>

<file path=xl/sharedStrings.xml><?xml version="1.0" encoding="utf-8"?>
<sst xmlns="http://schemas.openxmlformats.org/spreadsheetml/2006/main" count="199" uniqueCount="111">
  <si>
    <t>DESCRIPTION</t>
  </si>
  <si>
    <t>UNIT</t>
  </si>
  <si>
    <t>QUANTITY</t>
  </si>
  <si>
    <t>UNIT PRICE</t>
  </si>
  <si>
    <t>Maintenance and Protection of Traffic</t>
  </si>
  <si>
    <t>Erosion and Sediment Control</t>
  </si>
  <si>
    <t>Mobilization and Demobilization (Not to Exceed 5%)</t>
  </si>
  <si>
    <t>Removal of Concrete Curb and Gutter</t>
  </si>
  <si>
    <t>HMA Surface, 9.5 mm, Type B</t>
  </si>
  <si>
    <t>Seeding and Site Restoration</t>
  </si>
  <si>
    <t xml:space="preserve">Compacted Aggregate, No. 53, Base </t>
  </si>
  <si>
    <t>HMA Intermediate, 19.0 mm, Type B</t>
  </si>
  <si>
    <t>#</t>
  </si>
  <si>
    <t>AMOUNT</t>
  </si>
  <si>
    <t>TOTAL &gt;</t>
  </si>
  <si>
    <t>LS</t>
  </si>
  <si>
    <t>EA</t>
  </si>
  <si>
    <t>LF</t>
  </si>
  <si>
    <t>SY</t>
  </si>
  <si>
    <t>CY</t>
  </si>
  <si>
    <t>TN</t>
  </si>
  <si>
    <t>Remove Asphalt Pavement</t>
  </si>
  <si>
    <t>Construction Entrance</t>
  </si>
  <si>
    <t>Topsoil Strip and Stockpile</t>
  </si>
  <si>
    <t>Topsoil Replace</t>
  </si>
  <si>
    <t>AC</t>
  </si>
  <si>
    <t>Construction Staking</t>
  </si>
  <si>
    <t>12" Storm Line</t>
  </si>
  <si>
    <t>18" Storm Line</t>
  </si>
  <si>
    <t>24" Storm Line</t>
  </si>
  <si>
    <t>30" Storm Line</t>
  </si>
  <si>
    <t>36" Storm Line</t>
  </si>
  <si>
    <t>42" Storm Line</t>
  </si>
  <si>
    <t>12" End Section</t>
  </si>
  <si>
    <t>24" End Section</t>
  </si>
  <si>
    <t>36" End Section</t>
  </si>
  <si>
    <t>42" End Section</t>
  </si>
  <si>
    <t>48" Storm Manhole</t>
  </si>
  <si>
    <t>60" Storm Manhole</t>
  </si>
  <si>
    <t>72" Storm Manhole</t>
  </si>
  <si>
    <t>84" Storm Manhole</t>
  </si>
  <si>
    <t>Storm Water Quality Unit</t>
  </si>
  <si>
    <t>30" Inlet</t>
  </si>
  <si>
    <t>12" x 6" Tee</t>
  </si>
  <si>
    <t>48" Sanitary Manhole</t>
  </si>
  <si>
    <t>Remove Trees and Shrubs</t>
  </si>
  <si>
    <t>Removal of Concrete Sidewalk, Drive, or Slab</t>
  </si>
  <si>
    <t xml:space="preserve">Compacted Aggregate, No. 2, Sub-base </t>
  </si>
  <si>
    <t>4" Concrete Sidewalk</t>
  </si>
  <si>
    <t>Sign - "STOP"</t>
  </si>
  <si>
    <t>Remove and Replace Sign</t>
  </si>
  <si>
    <t>Remove 12" Water Line</t>
  </si>
  <si>
    <t>Remove Sign</t>
  </si>
  <si>
    <t>Remove and Relocate Light Post</t>
  </si>
  <si>
    <t xml:space="preserve">Remove and Relocate Directional Sign and Concrete Foundation                                                               </t>
  </si>
  <si>
    <t>Remove Pavement Markings by Grinding</t>
  </si>
  <si>
    <t>Fort Wayne Airport Ardmore Development</t>
  </si>
  <si>
    <t>OPINION OF PROBABLE COST BREAKDOWN</t>
  </si>
  <si>
    <t>Pavement Marking - 4" Yellow Epoxy</t>
  </si>
  <si>
    <t>12" Water Line, HDPE DR-11</t>
  </si>
  <si>
    <t>6" Water Line, AWWA C900 PVC</t>
  </si>
  <si>
    <t>Remove Fence and Foundations</t>
  </si>
  <si>
    <t>Adjust Traffic Manhole Casting to Grade</t>
  </si>
  <si>
    <t>Remove Stand Pipe</t>
  </si>
  <si>
    <t>Remove Storm Structure</t>
  </si>
  <si>
    <t>Remove 36" Storm Sewer</t>
  </si>
  <si>
    <t>Remove 18" Storm Sewer</t>
  </si>
  <si>
    <t>Remove 15" Storm Sewer</t>
  </si>
  <si>
    <t>Remove 12" Storm Sewer</t>
  </si>
  <si>
    <t>Remove 24" Storm Sewer</t>
  </si>
  <si>
    <t>Remove Abandoned Communication Structure</t>
  </si>
  <si>
    <t>Remove Abandoned Gas Structure</t>
  </si>
  <si>
    <t>6" Sanitary Line, SDR-35 PVC</t>
  </si>
  <si>
    <t>8" Sanitary Line, SDR-35 PVC</t>
  </si>
  <si>
    <t>8" x 6" Wye</t>
  </si>
  <si>
    <t>6" Plug/Cap</t>
  </si>
  <si>
    <t>12" x 6", Fire Hydrant Assembly, Type III</t>
  </si>
  <si>
    <t>12" x 45 Degree Elbow</t>
  </si>
  <si>
    <t>6" Ductile Iron Cap</t>
  </si>
  <si>
    <t>6" Cleanout Assembly</t>
  </si>
  <si>
    <t>Connect to Existing Sanitary Structure</t>
  </si>
  <si>
    <t>Special Backfill</t>
  </si>
  <si>
    <t>Rip-Rap with Geotextiles</t>
  </si>
  <si>
    <t>6" Gate Valve &amp; Box</t>
  </si>
  <si>
    <t>12" Gate Valve &amp; Box</t>
  </si>
  <si>
    <t>Connect to Existing Storm Structure</t>
  </si>
  <si>
    <t>Electrical Demo</t>
  </si>
  <si>
    <t>Relocate Light Pole</t>
  </si>
  <si>
    <t>Pole Bases</t>
  </si>
  <si>
    <t>New Pole/light/single head assembly</t>
  </si>
  <si>
    <t>New Pole/light/double head assembly</t>
  </si>
  <si>
    <t>Traycable in HDPE Conduit</t>
  </si>
  <si>
    <t>Electrical Feed for Relocating Sign</t>
  </si>
  <si>
    <t>Concrete Curb and Gutter</t>
  </si>
  <si>
    <t>ADA Curb Ramp, Type III 6' Wide</t>
  </si>
  <si>
    <t>ADA Curb Ramp, Type III 8' Wide</t>
  </si>
  <si>
    <t>ADA Curb Ramp, Type V</t>
  </si>
  <si>
    <t>Concrete Median</t>
  </si>
  <si>
    <t>Geogrid, Tensar BX-1200 (Undistributed)</t>
  </si>
  <si>
    <t>Additional Select Fill for Unsuitable Materials, #53 Limestone, (Undistributed)</t>
  </si>
  <si>
    <t>Excavation of Unsuitable Materials (Undistributed)</t>
  </si>
  <si>
    <t>Pavement Marking - Turn Arrow Epoxy</t>
  </si>
  <si>
    <t>Pavement Marking - 24" Epoxy (Stop Bars and Crosswalks)</t>
  </si>
  <si>
    <t>Pavement Marking - 4" White Epoxy</t>
  </si>
  <si>
    <t>Pavement Marking - 12" Transverse w/ 8" Gore Area White Epoxy</t>
  </si>
  <si>
    <t>Pavement Marking - 12" Transverse w/ 8" Gore Area Yellow Epoxy</t>
  </si>
  <si>
    <t>Common Excavation</t>
  </si>
  <si>
    <t>Import Suitable Fill</t>
  </si>
  <si>
    <t>Remove Landscaping and Replace in-kind</t>
  </si>
  <si>
    <t xml:space="preserve">12" Insertion Valve </t>
  </si>
  <si>
    <t>HMA Base, 25.0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</si>
</sst>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3" formatCode="_(* #,##0.00_);_(* \(#,##0.00\);_(* &quot;-&quot;??_);_(@_)"/>
    <numFmt numFmtId="164" formatCode="&quot;$&quot;#,##0.00"/>
    <numFmt numFmtId="165" formatCode="[$-409]mmmm\ d\,\ yyyy;@"/>
    <numFmt numFmtId="166" formatCode="#,##0.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50">
    <xf numFmtId="0" fontId="0" fillId="0" borderId="0" xfId="0"/>
    <xf numFmtId="0" fontId="1" fillId="0" borderId="0" xfId="3"/>
    <xf numFmtId="42" fontId="1" fillId="0" borderId="0" xfId="3" applyNumberFormat="1"/>
    <xf numFmtId="0" fontId="3" fillId="0" borderId="0" xfId="3" applyFont="1"/>
    <xf numFmtId="164" fontId="3" fillId="0" borderId="1" xfId="3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3" fillId="0" borderId="2" xfId="3" applyNumberFormat="1" applyFont="1" applyBorder="1" applyAlignment="1">
      <alignment horizontal="center" vertical="center"/>
    </xf>
    <xf numFmtId="3" fontId="3" fillId="0" borderId="1" xfId="3" applyNumberFormat="1" applyFont="1" applyBorder="1" applyAlignment="1">
      <alignment horizontal="center" vertical="center"/>
    </xf>
    <xf numFmtId="3" fontId="3" fillId="0" borderId="1" xfId="3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165" fontId="8" fillId="0" borderId="0" xfId="0" applyNumberFormat="1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164" fontId="8" fillId="0" borderId="5" xfId="0" applyNumberFormat="1" applyFont="1" applyBorder="1" applyAlignment="1">
      <alignment horizontal="center" vertical="center" wrapText="1"/>
    </xf>
    <xf numFmtId="164" fontId="9" fillId="0" borderId="0" xfId="0" applyNumberFormat="1" applyFont="1" applyAlignment="1">
      <alignment vertical="center" wrapText="1"/>
    </xf>
    <xf numFmtId="0" fontId="2" fillId="0" borderId="8" xfId="3" applyFont="1" applyBorder="1" applyAlignment="1">
      <alignment horizontal="center" vertical="center"/>
    </xf>
    <xf numFmtId="0" fontId="2" fillId="0" borderId="9" xfId="3" applyFont="1" applyBorder="1" applyAlignment="1">
      <alignment horizontal="center" vertical="center"/>
    </xf>
    <xf numFmtId="0" fontId="2" fillId="0" borderId="9" xfId="3" applyFont="1" applyBorder="1" applyAlignment="1">
      <alignment horizontal="center" vertical="center" wrapText="1"/>
    </xf>
    <xf numFmtId="164" fontId="2" fillId="0" borderId="9" xfId="3" applyNumberFormat="1" applyFont="1" applyBorder="1" applyAlignment="1">
      <alignment horizontal="center" vertical="center"/>
    </xf>
    <xf numFmtId="164" fontId="2" fillId="0" borderId="10" xfId="3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2" fontId="1" fillId="0" borderId="0" xfId="3" applyNumberFormat="1" applyAlignment="1">
      <alignment horizontal="left" vertical="center"/>
    </xf>
    <xf numFmtId="0" fontId="1" fillId="0" borderId="0" xfId="3" applyAlignment="1">
      <alignment horizontal="center" vertical="center"/>
    </xf>
    <xf numFmtId="2" fontId="1" fillId="0" borderId="0" xfId="3" applyNumberFormat="1" applyAlignment="1">
      <alignment horizontal="center" vertical="center"/>
    </xf>
    <xf numFmtId="0" fontId="5" fillId="0" borderId="0" xfId="3" applyFont="1" applyAlignment="1">
      <alignment horizontal="left" vertical="center"/>
    </xf>
    <xf numFmtId="0" fontId="5" fillId="0" borderId="0" xfId="3" applyFont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 wrapText="1"/>
    </xf>
    <xf numFmtId="4" fontId="3" fillId="0" borderId="1" xfId="3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42" fontId="3" fillId="0" borderId="0" xfId="3" applyNumberFormat="1" applyFont="1" applyAlignment="1">
      <alignment vertical="center"/>
    </xf>
    <xf numFmtId="0" fontId="0" fillId="2" borderId="1" xfId="0" applyFill="1" applyBorder="1" applyAlignment="1">
      <alignment vertical="center"/>
    </xf>
    <xf numFmtId="3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3" fontId="3" fillId="2" borderId="1" xfId="3" applyNumberFormat="1" applyFont="1" applyFill="1" applyBorder="1" applyAlignment="1">
      <alignment horizontal="center" vertical="center" wrapText="1"/>
    </xf>
    <xf numFmtId="166" fontId="3" fillId="3" borderId="1" xfId="3" applyNumberFormat="1" applyFont="1" applyFill="1" applyBorder="1" applyAlignment="1">
      <alignment horizontal="center" vertical="center"/>
    </xf>
    <xf numFmtId="3" fontId="3" fillId="3" borderId="1" xfId="3" applyNumberFormat="1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/>
    </xf>
    <xf numFmtId="0" fontId="0" fillId="3" borderId="1" xfId="0" applyFill="1" applyBorder="1"/>
    <xf numFmtId="3" fontId="3" fillId="3" borderId="1" xfId="3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64" fontId="9" fillId="0" borderId="3" xfId="0" applyNumberFormat="1" applyFont="1" applyBorder="1" applyAlignment="1">
      <alignment horizontal="right" vertical="center" wrapText="1"/>
    </xf>
    <xf numFmtId="164" fontId="9" fillId="0" borderId="4" xfId="0" applyNumberFormat="1" applyFont="1" applyBorder="1" applyAlignment="1">
      <alignment horizontal="right" vertical="center" wrapText="1"/>
    </xf>
    <xf numFmtId="164" fontId="9" fillId="0" borderId="6" xfId="0" applyNumberFormat="1" applyFont="1" applyBorder="1" applyAlignment="1">
      <alignment horizontal="right" vertical="center" wrapText="1"/>
    </xf>
    <xf numFmtId="0" fontId="3" fillId="0" borderId="0" xfId="3" applyFont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65" fontId="8" fillId="0" borderId="0" xfId="0" applyNumberFormat="1" applyFont="1" applyAlignment="1">
      <alignment horizontal="center" vertical="center" wrapText="1"/>
    </xf>
  </cellXfs>
  <cellStyles count="4">
    <cellStyle name="Comma 2" xfId="1" xr:uid="{00000000-0005-0000-0000-000000000000}"/>
    <cellStyle name="Comma 3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297908</xdr:colOff>
      <xdr:row>101</xdr:row>
      <xdr:rowOff>48019</xdr:rowOff>
    </xdr:from>
    <xdr:to>
      <xdr:col>4</xdr:col>
      <xdr:colOff>579825</xdr:colOff>
      <xdr:row>104</xdr:row>
      <xdr:rowOff>236198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9C4936DB-1C99-472B-A7CD-284DEC94C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1114" y="25081960"/>
          <a:ext cx="1447329" cy="927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5"/>
  <sheetViews>
    <sheetView tabSelected="1" zoomScale="85" zoomScaleNormal="85" workbookViewId="0">
      <selection activeCell="K9" sqref="K9"/>
    </sheetView>
  </sheetViews>
  <sheetFormatPr defaultRowHeight="12.75" x14ac:dyDescent="0.2"/>
  <cols>
    <col min="1" max="1" width="9.140625" style="1"/>
    <col min="2" max="2" width="59.7109375" style="1" customWidth="1"/>
    <col min="3" max="3" width="10.28515625" style="1" bestFit="1" customWidth="1"/>
    <col min="4" max="4" width="7.140625" style="1" bestFit="1" customWidth="1"/>
    <col min="5" max="5" width="20.42578125" style="1" customWidth="1"/>
    <col min="6" max="6" width="24.140625" style="1" customWidth="1"/>
    <col min="7" max="7" width="9.140625" style="1"/>
    <col min="8" max="8" width="14.42578125" style="1" customWidth="1"/>
    <col min="9" max="9" width="9.7109375" style="1" bestFit="1" customWidth="1"/>
    <col min="10" max="247" width="9.140625" style="1"/>
    <col min="248" max="248" width="14.7109375" style="1" customWidth="1"/>
    <col min="249" max="249" width="47" style="1" bestFit="1" customWidth="1"/>
    <col min="250" max="250" width="10.28515625" style="1" bestFit="1" customWidth="1"/>
    <col min="251" max="251" width="5.5703125" style="1" bestFit="1" customWidth="1"/>
    <col min="252" max="252" width="11" style="1" bestFit="1" customWidth="1"/>
    <col min="253" max="253" width="11.140625" style="1" bestFit="1" customWidth="1"/>
    <col min="254" max="255" width="9.140625" style="1"/>
    <col min="256" max="256" width="9.7109375" style="1" bestFit="1" customWidth="1"/>
    <col min="257" max="503" width="9.140625" style="1"/>
    <col min="504" max="504" width="14.7109375" style="1" customWidth="1"/>
    <col min="505" max="505" width="47" style="1" bestFit="1" customWidth="1"/>
    <col min="506" max="506" width="10.28515625" style="1" bestFit="1" customWidth="1"/>
    <col min="507" max="507" width="5.5703125" style="1" bestFit="1" customWidth="1"/>
    <col min="508" max="508" width="11" style="1" bestFit="1" customWidth="1"/>
    <col min="509" max="509" width="11.140625" style="1" bestFit="1" customWidth="1"/>
    <col min="510" max="511" width="9.140625" style="1"/>
    <col min="512" max="512" width="9.7109375" style="1" bestFit="1" customWidth="1"/>
    <col min="513" max="759" width="9.140625" style="1"/>
    <col min="760" max="760" width="14.7109375" style="1" customWidth="1"/>
    <col min="761" max="761" width="47" style="1" bestFit="1" customWidth="1"/>
    <col min="762" max="762" width="10.28515625" style="1" bestFit="1" customWidth="1"/>
    <col min="763" max="763" width="5.5703125" style="1" bestFit="1" customWidth="1"/>
    <col min="764" max="764" width="11" style="1" bestFit="1" customWidth="1"/>
    <col min="765" max="765" width="11.140625" style="1" bestFit="1" customWidth="1"/>
    <col min="766" max="767" width="9.140625" style="1"/>
    <col min="768" max="768" width="9.7109375" style="1" bestFit="1" customWidth="1"/>
    <col min="769" max="1015" width="9.140625" style="1"/>
    <col min="1016" max="1016" width="14.7109375" style="1" customWidth="1"/>
    <col min="1017" max="1017" width="47" style="1" bestFit="1" customWidth="1"/>
    <col min="1018" max="1018" width="10.28515625" style="1" bestFit="1" customWidth="1"/>
    <col min="1019" max="1019" width="5.5703125" style="1" bestFit="1" customWidth="1"/>
    <col min="1020" max="1020" width="11" style="1" bestFit="1" customWidth="1"/>
    <col min="1021" max="1021" width="11.140625" style="1" bestFit="1" customWidth="1"/>
    <col min="1022" max="1023" width="9.140625" style="1"/>
    <col min="1024" max="1024" width="9.7109375" style="1" bestFit="1" customWidth="1"/>
    <col min="1025" max="1271" width="9.140625" style="1"/>
    <col min="1272" max="1272" width="14.7109375" style="1" customWidth="1"/>
    <col min="1273" max="1273" width="47" style="1" bestFit="1" customWidth="1"/>
    <col min="1274" max="1274" width="10.28515625" style="1" bestFit="1" customWidth="1"/>
    <col min="1275" max="1275" width="5.5703125" style="1" bestFit="1" customWidth="1"/>
    <col min="1276" max="1276" width="11" style="1" bestFit="1" customWidth="1"/>
    <col min="1277" max="1277" width="11.140625" style="1" bestFit="1" customWidth="1"/>
    <col min="1278" max="1279" width="9.140625" style="1"/>
    <col min="1280" max="1280" width="9.7109375" style="1" bestFit="1" customWidth="1"/>
    <col min="1281" max="1527" width="9.140625" style="1"/>
    <col min="1528" max="1528" width="14.7109375" style="1" customWidth="1"/>
    <col min="1529" max="1529" width="47" style="1" bestFit="1" customWidth="1"/>
    <col min="1530" max="1530" width="10.28515625" style="1" bestFit="1" customWidth="1"/>
    <col min="1531" max="1531" width="5.5703125" style="1" bestFit="1" customWidth="1"/>
    <col min="1532" max="1532" width="11" style="1" bestFit="1" customWidth="1"/>
    <col min="1533" max="1533" width="11.140625" style="1" bestFit="1" customWidth="1"/>
    <col min="1534" max="1535" width="9.140625" style="1"/>
    <col min="1536" max="1536" width="9.7109375" style="1" bestFit="1" customWidth="1"/>
    <col min="1537" max="1783" width="9.140625" style="1"/>
    <col min="1784" max="1784" width="14.7109375" style="1" customWidth="1"/>
    <col min="1785" max="1785" width="47" style="1" bestFit="1" customWidth="1"/>
    <col min="1786" max="1786" width="10.28515625" style="1" bestFit="1" customWidth="1"/>
    <col min="1787" max="1787" width="5.5703125" style="1" bestFit="1" customWidth="1"/>
    <col min="1788" max="1788" width="11" style="1" bestFit="1" customWidth="1"/>
    <col min="1789" max="1789" width="11.140625" style="1" bestFit="1" customWidth="1"/>
    <col min="1790" max="1791" width="9.140625" style="1"/>
    <col min="1792" max="1792" width="9.7109375" style="1" bestFit="1" customWidth="1"/>
    <col min="1793" max="2039" width="9.140625" style="1"/>
    <col min="2040" max="2040" width="14.7109375" style="1" customWidth="1"/>
    <col min="2041" max="2041" width="47" style="1" bestFit="1" customWidth="1"/>
    <col min="2042" max="2042" width="10.28515625" style="1" bestFit="1" customWidth="1"/>
    <col min="2043" max="2043" width="5.5703125" style="1" bestFit="1" customWidth="1"/>
    <col min="2044" max="2044" width="11" style="1" bestFit="1" customWidth="1"/>
    <col min="2045" max="2045" width="11.140625" style="1" bestFit="1" customWidth="1"/>
    <col min="2046" max="2047" width="9.140625" style="1"/>
    <col min="2048" max="2048" width="9.7109375" style="1" bestFit="1" customWidth="1"/>
    <col min="2049" max="2295" width="9.140625" style="1"/>
    <col min="2296" max="2296" width="14.7109375" style="1" customWidth="1"/>
    <col min="2297" max="2297" width="47" style="1" bestFit="1" customWidth="1"/>
    <col min="2298" max="2298" width="10.28515625" style="1" bestFit="1" customWidth="1"/>
    <col min="2299" max="2299" width="5.5703125" style="1" bestFit="1" customWidth="1"/>
    <col min="2300" max="2300" width="11" style="1" bestFit="1" customWidth="1"/>
    <col min="2301" max="2301" width="11.140625" style="1" bestFit="1" customWidth="1"/>
    <col min="2302" max="2303" width="9.140625" style="1"/>
    <col min="2304" max="2304" width="9.7109375" style="1" bestFit="1" customWidth="1"/>
    <col min="2305" max="2551" width="9.140625" style="1"/>
    <col min="2552" max="2552" width="14.7109375" style="1" customWidth="1"/>
    <col min="2553" max="2553" width="47" style="1" bestFit="1" customWidth="1"/>
    <col min="2554" max="2554" width="10.28515625" style="1" bestFit="1" customWidth="1"/>
    <col min="2555" max="2555" width="5.5703125" style="1" bestFit="1" customWidth="1"/>
    <col min="2556" max="2556" width="11" style="1" bestFit="1" customWidth="1"/>
    <col min="2557" max="2557" width="11.140625" style="1" bestFit="1" customWidth="1"/>
    <col min="2558" max="2559" width="9.140625" style="1"/>
    <col min="2560" max="2560" width="9.7109375" style="1" bestFit="1" customWidth="1"/>
    <col min="2561" max="2807" width="9.140625" style="1"/>
    <col min="2808" max="2808" width="14.7109375" style="1" customWidth="1"/>
    <col min="2809" max="2809" width="47" style="1" bestFit="1" customWidth="1"/>
    <col min="2810" max="2810" width="10.28515625" style="1" bestFit="1" customWidth="1"/>
    <col min="2811" max="2811" width="5.5703125" style="1" bestFit="1" customWidth="1"/>
    <col min="2812" max="2812" width="11" style="1" bestFit="1" customWidth="1"/>
    <col min="2813" max="2813" width="11.140625" style="1" bestFit="1" customWidth="1"/>
    <col min="2814" max="2815" width="9.140625" style="1"/>
    <col min="2816" max="2816" width="9.7109375" style="1" bestFit="1" customWidth="1"/>
    <col min="2817" max="3063" width="9.140625" style="1"/>
    <col min="3064" max="3064" width="14.7109375" style="1" customWidth="1"/>
    <col min="3065" max="3065" width="47" style="1" bestFit="1" customWidth="1"/>
    <col min="3066" max="3066" width="10.28515625" style="1" bestFit="1" customWidth="1"/>
    <col min="3067" max="3067" width="5.5703125" style="1" bestFit="1" customWidth="1"/>
    <col min="3068" max="3068" width="11" style="1" bestFit="1" customWidth="1"/>
    <col min="3069" max="3069" width="11.140625" style="1" bestFit="1" customWidth="1"/>
    <col min="3070" max="3071" width="9.140625" style="1"/>
    <col min="3072" max="3072" width="9.7109375" style="1" bestFit="1" customWidth="1"/>
    <col min="3073" max="3319" width="9.140625" style="1"/>
    <col min="3320" max="3320" width="14.7109375" style="1" customWidth="1"/>
    <col min="3321" max="3321" width="47" style="1" bestFit="1" customWidth="1"/>
    <col min="3322" max="3322" width="10.28515625" style="1" bestFit="1" customWidth="1"/>
    <col min="3323" max="3323" width="5.5703125" style="1" bestFit="1" customWidth="1"/>
    <col min="3324" max="3324" width="11" style="1" bestFit="1" customWidth="1"/>
    <col min="3325" max="3325" width="11.140625" style="1" bestFit="1" customWidth="1"/>
    <col min="3326" max="3327" width="9.140625" style="1"/>
    <col min="3328" max="3328" width="9.7109375" style="1" bestFit="1" customWidth="1"/>
    <col min="3329" max="3575" width="9.140625" style="1"/>
    <col min="3576" max="3576" width="14.7109375" style="1" customWidth="1"/>
    <col min="3577" max="3577" width="47" style="1" bestFit="1" customWidth="1"/>
    <col min="3578" max="3578" width="10.28515625" style="1" bestFit="1" customWidth="1"/>
    <col min="3579" max="3579" width="5.5703125" style="1" bestFit="1" customWidth="1"/>
    <col min="3580" max="3580" width="11" style="1" bestFit="1" customWidth="1"/>
    <col min="3581" max="3581" width="11.140625" style="1" bestFit="1" customWidth="1"/>
    <col min="3582" max="3583" width="9.140625" style="1"/>
    <col min="3584" max="3584" width="9.7109375" style="1" bestFit="1" customWidth="1"/>
    <col min="3585" max="3831" width="9.140625" style="1"/>
    <col min="3832" max="3832" width="14.7109375" style="1" customWidth="1"/>
    <col min="3833" max="3833" width="47" style="1" bestFit="1" customWidth="1"/>
    <col min="3834" max="3834" width="10.28515625" style="1" bestFit="1" customWidth="1"/>
    <col min="3835" max="3835" width="5.5703125" style="1" bestFit="1" customWidth="1"/>
    <col min="3836" max="3836" width="11" style="1" bestFit="1" customWidth="1"/>
    <col min="3837" max="3837" width="11.140625" style="1" bestFit="1" customWidth="1"/>
    <col min="3838" max="3839" width="9.140625" style="1"/>
    <col min="3840" max="3840" width="9.7109375" style="1" bestFit="1" customWidth="1"/>
    <col min="3841" max="4087" width="9.140625" style="1"/>
    <col min="4088" max="4088" width="14.7109375" style="1" customWidth="1"/>
    <col min="4089" max="4089" width="47" style="1" bestFit="1" customWidth="1"/>
    <col min="4090" max="4090" width="10.28515625" style="1" bestFit="1" customWidth="1"/>
    <col min="4091" max="4091" width="5.5703125" style="1" bestFit="1" customWidth="1"/>
    <col min="4092" max="4092" width="11" style="1" bestFit="1" customWidth="1"/>
    <col min="4093" max="4093" width="11.140625" style="1" bestFit="1" customWidth="1"/>
    <col min="4094" max="4095" width="9.140625" style="1"/>
    <col min="4096" max="4096" width="9.7109375" style="1" bestFit="1" customWidth="1"/>
    <col min="4097" max="4343" width="9.140625" style="1"/>
    <col min="4344" max="4344" width="14.7109375" style="1" customWidth="1"/>
    <col min="4345" max="4345" width="47" style="1" bestFit="1" customWidth="1"/>
    <col min="4346" max="4346" width="10.28515625" style="1" bestFit="1" customWidth="1"/>
    <col min="4347" max="4347" width="5.5703125" style="1" bestFit="1" customWidth="1"/>
    <col min="4348" max="4348" width="11" style="1" bestFit="1" customWidth="1"/>
    <col min="4349" max="4349" width="11.140625" style="1" bestFit="1" customWidth="1"/>
    <col min="4350" max="4351" width="9.140625" style="1"/>
    <col min="4352" max="4352" width="9.7109375" style="1" bestFit="1" customWidth="1"/>
    <col min="4353" max="4599" width="9.140625" style="1"/>
    <col min="4600" max="4600" width="14.7109375" style="1" customWidth="1"/>
    <col min="4601" max="4601" width="47" style="1" bestFit="1" customWidth="1"/>
    <col min="4602" max="4602" width="10.28515625" style="1" bestFit="1" customWidth="1"/>
    <col min="4603" max="4603" width="5.5703125" style="1" bestFit="1" customWidth="1"/>
    <col min="4604" max="4604" width="11" style="1" bestFit="1" customWidth="1"/>
    <col min="4605" max="4605" width="11.140625" style="1" bestFit="1" customWidth="1"/>
    <col min="4606" max="4607" width="9.140625" style="1"/>
    <col min="4608" max="4608" width="9.7109375" style="1" bestFit="1" customWidth="1"/>
    <col min="4609" max="4855" width="9.140625" style="1"/>
    <col min="4856" max="4856" width="14.7109375" style="1" customWidth="1"/>
    <col min="4857" max="4857" width="47" style="1" bestFit="1" customWidth="1"/>
    <col min="4858" max="4858" width="10.28515625" style="1" bestFit="1" customWidth="1"/>
    <col min="4859" max="4859" width="5.5703125" style="1" bestFit="1" customWidth="1"/>
    <col min="4860" max="4860" width="11" style="1" bestFit="1" customWidth="1"/>
    <col min="4861" max="4861" width="11.140625" style="1" bestFit="1" customWidth="1"/>
    <col min="4862" max="4863" width="9.140625" style="1"/>
    <col min="4864" max="4864" width="9.7109375" style="1" bestFit="1" customWidth="1"/>
    <col min="4865" max="5111" width="9.140625" style="1"/>
    <col min="5112" max="5112" width="14.7109375" style="1" customWidth="1"/>
    <col min="5113" max="5113" width="47" style="1" bestFit="1" customWidth="1"/>
    <col min="5114" max="5114" width="10.28515625" style="1" bestFit="1" customWidth="1"/>
    <col min="5115" max="5115" width="5.5703125" style="1" bestFit="1" customWidth="1"/>
    <col min="5116" max="5116" width="11" style="1" bestFit="1" customWidth="1"/>
    <col min="5117" max="5117" width="11.140625" style="1" bestFit="1" customWidth="1"/>
    <col min="5118" max="5119" width="9.140625" style="1"/>
    <col min="5120" max="5120" width="9.7109375" style="1" bestFit="1" customWidth="1"/>
    <col min="5121" max="5367" width="9.140625" style="1"/>
    <col min="5368" max="5368" width="14.7109375" style="1" customWidth="1"/>
    <col min="5369" max="5369" width="47" style="1" bestFit="1" customWidth="1"/>
    <col min="5370" max="5370" width="10.28515625" style="1" bestFit="1" customWidth="1"/>
    <col min="5371" max="5371" width="5.5703125" style="1" bestFit="1" customWidth="1"/>
    <col min="5372" max="5372" width="11" style="1" bestFit="1" customWidth="1"/>
    <col min="5373" max="5373" width="11.140625" style="1" bestFit="1" customWidth="1"/>
    <col min="5374" max="5375" width="9.140625" style="1"/>
    <col min="5376" max="5376" width="9.7109375" style="1" bestFit="1" customWidth="1"/>
    <col min="5377" max="5623" width="9.140625" style="1"/>
    <col min="5624" max="5624" width="14.7109375" style="1" customWidth="1"/>
    <col min="5625" max="5625" width="47" style="1" bestFit="1" customWidth="1"/>
    <col min="5626" max="5626" width="10.28515625" style="1" bestFit="1" customWidth="1"/>
    <col min="5627" max="5627" width="5.5703125" style="1" bestFit="1" customWidth="1"/>
    <col min="5628" max="5628" width="11" style="1" bestFit="1" customWidth="1"/>
    <col min="5629" max="5629" width="11.140625" style="1" bestFit="1" customWidth="1"/>
    <col min="5630" max="5631" width="9.140625" style="1"/>
    <col min="5632" max="5632" width="9.7109375" style="1" bestFit="1" customWidth="1"/>
    <col min="5633" max="5879" width="9.140625" style="1"/>
    <col min="5880" max="5880" width="14.7109375" style="1" customWidth="1"/>
    <col min="5881" max="5881" width="47" style="1" bestFit="1" customWidth="1"/>
    <col min="5882" max="5882" width="10.28515625" style="1" bestFit="1" customWidth="1"/>
    <col min="5883" max="5883" width="5.5703125" style="1" bestFit="1" customWidth="1"/>
    <col min="5884" max="5884" width="11" style="1" bestFit="1" customWidth="1"/>
    <col min="5885" max="5885" width="11.140625" style="1" bestFit="1" customWidth="1"/>
    <col min="5886" max="5887" width="9.140625" style="1"/>
    <col min="5888" max="5888" width="9.7109375" style="1" bestFit="1" customWidth="1"/>
    <col min="5889" max="6135" width="9.140625" style="1"/>
    <col min="6136" max="6136" width="14.7109375" style="1" customWidth="1"/>
    <col min="6137" max="6137" width="47" style="1" bestFit="1" customWidth="1"/>
    <col min="6138" max="6138" width="10.28515625" style="1" bestFit="1" customWidth="1"/>
    <col min="6139" max="6139" width="5.5703125" style="1" bestFit="1" customWidth="1"/>
    <col min="6140" max="6140" width="11" style="1" bestFit="1" customWidth="1"/>
    <col min="6141" max="6141" width="11.140625" style="1" bestFit="1" customWidth="1"/>
    <col min="6142" max="6143" width="9.140625" style="1"/>
    <col min="6144" max="6144" width="9.7109375" style="1" bestFit="1" customWidth="1"/>
    <col min="6145" max="6391" width="9.140625" style="1"/>
    <col min="6392" max="6392" width="14.7109375" style="1" customWidth="1"/>
    <col min="6393" max="6393" width="47" style="1" bestFit="1" customWidth="1"/>
    <col min="6394" max="6394" width="10.28515625" style="1" bestFit="1" customWidth="1"/>
    <col min="6395" max="6395" width="5.5703125" style="1" bestFit="1" customWidth="1"/>
    <col min="6396" max="6396" width="11" style="1" bestFit="1" customWidth="1"/>
    <col min="6397" max="6397" width="11.140625" style="1" bestFit="1" customWidth="1"/>
    <col min="6398" max="6399" width="9.140625" style="1"/>
    <col min="6400" max="6400" width="9.7109375" style="1" bestFit="1" customWidth="1"/>
    <col min="6401" max="6647" width="9.140625" style="1"/>
    <col min="6648" max="6648" width="14.7109375" style="1" customWidth="1"/>
    <col min="6649" max="6649" width="47" style="1" bestFit="1" customWidth="1"/>
    <col min="6650" max="6650" width="10.28515625" style="1" bestFit="1" customWidth="1"/>
    <col min="6651" max="6651" width="5.5703125" style="1" bestFit="1" customWidth="1"/>
    <col min="6652" max="6652" width="11" style="1" bestFit="1" customWidth="1"/>
    <col min="6653" max="6653" width="11.140625" style="1" bestFit="1" customWidth="1"/>
    <col min="6654" max="6655" width="9.140625" style="1"/>
    <col min="6656" max="6656" width="9.7109375" style="1" bestFit="1" customWidth="1"/>
    <col min="6657" max="6903" width="9.140625" style="1"/>
    <col min="6904" max="6904" width="14.7109375" style="1" customWidth="1"/>
    <col min="6905" max="6905" width="47" style="1" bestFit="1" customWidth="1"/>
    <col min="6906" max="6906" width="10.28515625" style="1" bestFit="1" customWidth="1"/>
    <col min="6907" max="6907" width="5.5703125" style="1" bestFit="1" customWidth="1"/>
    <col min="6908" max="6908" width="11" style="1" bestFit="1" customWidth="1"/>
    <col min="6909" max="6909" width="11.140625" style="1" bestFit="1" customWidth="1"/>
    <col min="6910" max="6911" width="9.140625" style="1"/>
    <col min="6912" max="6912" width="9.7109375" style="1" bestFit="1" customWidth="1"/>
    <col min="6913" max="7159" width="9.140625" style="1"/>
    <col min="7160" max="7160" width="14.7109375" style="1" customWidth="1"/>
    <col min="7161" max="7161" width="47" style="1" bestFit="1" customWidth="1"/>
    <col min="7162" max="7162" width="10.28515625" style="1" bestFit="1" customWidth="1"/>
    <col min="7163" max="7163" width="5.5703125" style="1" bestFit="1" customWidth="1"/>
    <col min="7164" max="7164" width="11" style="1" bestFit="1" customWidth="1"/>
    <col min="7165" max="7165" width="11.140625" style="1" bestFit="1" customWidth="1"/>
    <col min="7166" max="7167" width="9.140625" style="1"/>
    <col min="7168" max="7168" width="9.7109375" style="1" bestFit="1" customWidth="1"/>
    <col min="7169" max="7415" width="9.140625" style="1"/>
    <col min="7416" max="7416" width="14.7109375" style="1" customWidth="1"/>
    <col min="7417" max="7417" width="47" style="1" bestFit="1" customWidth="1"/>
    <col min="7418" max="7418" width="10.28515625" style="1" bestFit="1" customWidth="1"/>
    <col min="7419" max="7419" width="5.5703125" style="1" bestFit="1" customWidth="1"/>
    <col min="7420" max="7420" width="11" style="1" bestFit="1" customWidth="1"/>
    <col min="7421" max="7421" width="11.140625" style="1" bestFit="1" customWidth="1"/>
    <col min="7422" max="7423" width="9.140625" style="1"/>
    <col min="7424" max="7424" width="9.7109375" style="1" bestFit="1" customWidth="1"/>
    <col min="7425" max="7671" width="9.140625" style="1"/>
    <col min="7672" max="7672" width="14.7109375" style="1" customWidth="1"/>
    <col min="7673" max="7673" width="47" style="1" bestFit="1" customWidth="1"/>
    <col min="7674" max="7674" width="10.28515625" style="1" bestFit="1" customWidth="1"/>
    <col min="7675" max="7675" width="5.5703125" style="1" bestFit="1" customWidth="1"/>
    <col min="7676" max="7676" width="11" style="1" bestFit="1" customWidth="1"/>
    <col min="7677" max="7677" width="11.140625" style="1" bestFit="1" customWidth="1"/>
    <col min="7678" max="7679" width="9.140625" style="1"/>
    <col min="7680" max="7680" width="9.7109375" style="1" bestFit="1" customWidth="1"/>
    <col min="7681" max="7927" width="9.140625" style="1"/>
    <col min="7928" max="7928" width="14.7109375" style="1" customWidth="1"/>
    <col min="7929" max="7929" width="47" style="1" bestFit="1" customWidth="1"/>
    <col min="7930" max="7930" width="10.28515625" style="1" bestFit="1" customWidth="1"/>
    <col min="7931" max="7931" width="5.5703125" style="1" bestFit="1" customWidth="1"/>
    <col min="7932" max="7932" width="11" style="1" bestFit="1" customWidth="1"/>
    <col min="7933" max="7933" width="11.140625" style="1" bestFit="1" customWidth="1"/>
    <col min="7934" max="7935" width="9.140625" style="1"/>
    <col min="7936" max="7936" width="9.7109375" style="1" bestFit="1" customWidth="1"/>
    <col min="7937" max="8183" width="9.140625" style="1"/>
    <col min="8184" max="8184" width="14.7109375" style="1" customWidth="1"/>
    <col min="8185" max="8185" width="47" style="1" bestFit="1" customWidth="1"/>
    <col min="8186" max="8186" width="10.28515625" style="1" bestFit="1" customWidth="1"/>
    <col min="8187" max="8187" width="5.5703125" style="1" bestFit="1" customWidth="1"/>
    <col min="8188" max="8188" width="11" style="1" bestFit="1" customWidth="1"/>
    <col min="8189" max="8189" width="11.140625" style="1" bestFit="1" customWidth="1"/>
    <col min="8190" max="8191" width="9.140625" style="1"/>
    <col min="8192" max="8192" width="9.7109375" style="1" bestFit="1" customWidth="1"/>
    <col min="8193" max="8439" width="9.140625" style="1"/>
    <col min="8440" max="8440" width="14.7109375" style="1" customWidth="1"/>
    <col min="8441" max="8441" width="47" style="1" bestFit="1" customWidth="1"/>
    <col min="8442" max="8442" width="10.28515625" style="1" bestFit="1" customWidth="1"/>
    <col min="8443" max="8443" width="5.5703125" style="1" bestFit="1" customWidth="1"/>
    <col min="8444" max="8444" width="11" style="1" bestFit="1" customWidth="1"/>
    <col min="8445" max="8445" width="11.140625" style="1" bestFit="1" customWidth="1"/>
    <col min="8446" max="8447" width="9.140625" style="1"/>
    <col min="8448" max="8448" width="9.7109375" style="1" bestFit="1" customWidth="1"/>
    <col min="8449" max="8695" width="9.140625" style="1"/>
    <col min="8696" max="8696" width="14.7109375" style="1" customWidth="1"/>
    <col min="8697" max="8697" width="47" style="1" bestFit="1" customWidth="1"/>
    <col min="8698" max="8698" width="10.28515625" style="1" bestFit="1" customWidth="1"/>
    <col min="8699" max="8699" width="5.5703125" style="1" bestFit="1" customWidth="1"/>
    <col min="8700" max="8700" width="11" style="1" bestFit="1" customWidth="1"/>
    <col min="8701" max="8701" width="11.140625" style="1" bestFit="1" customWidth="1"/>
    <col min="8702" max="8703" width="9.140625" style="1"/>
    <col min="8704" max="8704" width="9.7109375" style="1" bestFit="1" customWidth="1"/>
    <col min="8705" max="8951" width="9.140625" style="1"/>
    <col min="8952" max="8952" width="14.7109375" style="1" customWidth="1"/>
    <col min="8953" max="8953" width="47" style="1" bestFit="1" customWidth="1"/>
    <col min="8954" max="8954" width="10.28515625" style="1" bestFit="1" customWidth="1"/>
    <col min="8955" max="8955" width="5.5703125" style="1" bestFit="1" customWidth="1"/>
    <col min="8956" max="8956" width="11" style="1" bestFit="1" customWidth="1"/>
    <col min="8957" max="8957" width="11.140625" style="1" bestFit="1" customWidth="1"/>
    <col min="8958" max="8959" width="9.140625" style="1"/>
    <col min="8960" max="8960" width="9.7109375" style="1" bestFit="1" customWidth="1"/>
    <col min="8961" max="9207" width="9.140625" style="1"/>
    <col min="9208" max="9208" width="14.7109375" style="1" customWidth="1"/>
    <col min="9209" max="9209" width="47" style="1" bestFit="1" customWidth="1"/>
    <col min="9210" max="9210" width="10.28515625" style="1" bestFit="1" customWidth="1"/>
    <col min="9211" max="9211" width="5.5703125" style="1" bestFit="1" customWidth="1"/>
    <col min="9212" max="9212" width="11" style="1" bestFit="1" customWidth="1"/>
    <col min="9213" max="9213" width="11.140625" style="1" bestFit="1" customWidth="1"/>
    <col min="9214" max="9215" width="9.140625" style="1"/>
    <col min="9216" max="9216" width="9.7109375" style="1" bestFit="1" customWidth="1"/>
    <col min="9217" max="9463" width="9.140625" style="1"/>
    <col min="9464" max="9464" width="14.7109375" style="1" customWidth="1"/>
    <col min="9465" max="9465" width="47" style="1" bestFit="1" customWidth="1"/>
    <col min="9466" max="9466" width="10.28515625" style="1" bestFit="1" customWidth="1"/>
    <col min="9467" max="9467" width="5.5703125" style="1" bestFit="1" customWidth="1"/>
    <col min="9468" max="9468" width="11" style="1" bestFit="1" customWidth="1"/>
    <col min="9469" max="9469" width="11.140625" style="1" bestFit="1" customWidth="1"/>
    <col min="9470" max="9471" width="9.140625" style="1"/>
    <col min="9472" max="9472" width="9.7109375" style="1" bestFit="1" customWidth="1"/>
    <col min="9473" max="9719" width="9.140625" style="1"/>
    <col min="9720" max="9720" width="14.7109375" style="1" customWidth="1"/>
    <col min="9721" max="9721" width="47" style="1" bestFit="1" customWidth="1"/>
    <col min="9722" max="9722" width="10.28515625" style="1" bestFit="1" customWidth="1"/>
    <col min="9723" max="9723" width="5.5703125" style="1" bestFit="1" customWidth="1"/>
    <col min="9724" max="9724" width="11" style="1" bestFit="1" customWidth="1"/>
    <col min="9725" max="9725" width="11.140625" style="1" bestFit="1" customWidth="1"/>
    <col min="9726" max="9727" width="9.140625" style="1"/>
    <col min="9728" max="9728" width="9.7109375" style="1" bestFit="1" customWidth="1"/>
    <col min="9729" max="9975" width="9.140625" style="1"/>
    <col min="9976" max="9976" width="14.7109375" style="1" customWidth="1"/>
    <col min="9977" max="9977" width="47" style="1" bestFit="1" customWidth="1"/>
    <col min="9978" max="9978" width="10.28515625" style="1" bestFit="1" customWidth="1"/>
    <col min="9979" max="9979" width="5.5703125" style="1" bestFit="1" customWidth="1"/>
    <col min="9980" max="9980" width="11" style="1" bestFit="1" customWidth="1"/>
    <col min="9981" max="9981" width="11.140625" style="1" bestFit="1" customWidth="1"/>
    <col min="9982" max="9983" width="9.140625" style="1"/>
    <col min="9984" max="9984" width="9.7109375" style="1" bestFit="1" customWidth="1"/>
    <col min="9985" max="10231" width="9.140625" style="1"/>
    <col min="10232" max="10232" width="14.7109375" style="1" customWidth="1"/>
    <col min="10233" max="10233" width="47" style="1" bestFit="1" customWidth="1"/>
    <col min="10234" max="10234" width="10.28515625" style="1" bestFit="1" customWidth="1"/>
    <col min="10235" max="10235" width="5.5703125" style="1" bestFit="1" customWidth="1"/>
    <col min="10236" max="10236" width="11" style="1" bestFit="1" customWidth="1"/>
    <col min="10237" max="10237" width="11.140625" style="1" bestFit="1" customWidth="1"/>
    <col min="10238" max="10239" width="9.140625" style="1"/>
    <col min="10240" max="10240" width="9.7109375" style="1" bestFit="1" customWidth="1"/>
    <col min="10241" max="10487" width="9.140625" style="1"/>
    <col min="10488" max="10488" width="14.7109375" style="1" customWidth="1"/>
    <col min="10489" max="10489" width="47" style="1" bestFit="1" customWidth="1"/>
    <col min="10490" max="10490" width="10.28515625" style="1" bestFit="1" customWidth="1"/>
    <col min="10491" max="10491" width="5.5703125" style="1" bestFit="1" customWidth="1"/>
    <col min="10492" max="10492" width="11" style="1" bestFit="1" customWidth="1"/>
    <col min="10493" max="10493" width="11.140625" style="1" bestFit="1" customWidth="1"/>
    <col min="10494" max="10495" width="9.140625" style="1"/>
    <col min="10496" max="10496" width="9.7109375" style="1" bestFit="1" customWidth="1"/>
    <col min="10497" max="10743" width="9.140625" style="1"/>
    <col min="10744" max="10744" width="14.7109375" style="1" customWidth="1"/>
    <col min="10745" max="10745" width="47" style="1" bestFit="1" customWidth="1"/>
    <col min="10746" max="10746" width="10.28515625" style="1" bestFit="1" customWidth="1"/>
    <col min="10747" max="10747" width="5.5703125" style="1" bestFit="1" customWidth="1"/>
    <col min="10748" max="10748" width="11" style="1" bestFit="1" customWidth="1"/>
    <col min="10749" max="10749" width="11.140625" style="1" bestFit="1" customWidth="1"/>
    <col min="10750" max="10751" width="9.140625" style="1"/>
    <col min="10752" max="10752" width="9.7109375" style="1" bestFit="1" customWidth="1"/>
    <col min="10753" max="10999" width="9.140625" style="1"/>
    <col min="11000" max="11000" width="14.7109375" style="1" customWidth="1"/>
    <col min="11001" max="11001" width="47" style="1" bestFit="1" customWidth="1"/>
    <col min="11002" max="11002" width="10.28515625" style="1" bestFit="1" customWidth="1"/>
    <col min="11003" max="11003" width="5.5703125" style="1" bestFit="1" customWidth="1"/>
    <col min="11004" max="11004" width="11" style="1" bestFit="1" customWidth="1"/>
    <col min="11005" max="11005" width="11.140625" style="1" bestFit="1" customWidth="1"/>
    <col min="11006" max="11007" width="9.140625" style="1"/>
    <col min="11008" max="11008" width="9.7109375" style="1" bestFit="1" customWidth="1"/>
    <col min="11009" max="11255" width="9.140625" style="1"/>
    <col min="11256" max="11256" width="14.7109375" style="1" customWidth="1"/>
    <col min="11257" max="11257" width="47" style="1" bestFit="1" customWidth="1"/>
    <col min="11258" max="11258" width="10.28515625" style="1" bestFit="1" customWidth="1"/>
    <col min="11259" max="11259" width="5.5703125" style="1" bestFit="1" customWidth="1"/>
    <col min="11260" max="11260" width="11" style="1" bestFit="1" customWidth="1"/>
    <col min="11261" max="11261" width="11.140625" style="1" bestFit="1" customWidth="1"/>
    <col min="11262" max="11263" width="9.140625" style="1"/>
    <col min="11264" max="11264" width="9.7109375" style="1" bestFit="1" customWidth="1"/>
    <col min="11265" max="11511" width="9.140625" style="1"/>
    <col min="11512" max="11512" width="14.7109375" style="1" customWidth="1"/>
    <col min="11513" max="11513" width="47" style="1" bestFit="1" customWidth="1"/>
    <col min="11514" max="11514" width="10.28515625" style="1" bestFit="1" customWidth="1"/>
    <col min="11515" max="11515" width="5.5703125" style="1" bestFit="1" customWidth="1"/>
    <col min="11516" max="11516" width="11" style="1" bestFit="1" customWidth="1"/>
    <col min="11517" max="11517" width="11.140625" style="1" bestFit="1" customWidth="1"/>
    <col min="11518" max="11519" width="9.140625" style="1"/>
    <col min="11520" max="11520" width="9.7109375" style="1" bestFit="1" customWidth="1"/>
    <col min="11521" max="11767" width="9.140625" style="1"/>
    <col min="11768" max="11768" width="14.7109375" style="1" customWidth="1"/>
    <col min="11769" max="11769" width="47" style="1" bestFit="1" customWidth="1"/>
    <col min="11770" max="11770" width="10.28515625" style="1" bestFit="1" customWidth="1"/>
    <col min="11771" max="11771" width="5.5703125" style="1" bestFit="1" customWidth="1"/>
    <col min="11772" max="11772" width="11" style="1" bestFit="1" customWidth="1"/>
    <col min="11773" max="11773" width="11.140625" style="1" bestFit="1" customWidth="1"/>
    <col min="11774" max="11775" width="9.140625" style="1"/>
    <col min="11776" max="11776" width="9.7109375" style="1" bestFit="1" customWidth="1"/>
    <col min="11777" max="12023" width="9.140625" style="1"/>
    <col min="12024" max="12024" width="14.7109375" style="1" customWidth="1"/>
    <col min="12025" max="12025" width="47" style="1" bestFit="1" customWidth="1"/>
    <col min="12026" max="12026" width="10.28515625" style="1" bestFit="1" customWidth="1"/>
    <col min="12027" max="12027" width="5.5703125" style="1" bestFit="1" customWidth="1"/>
    <col min="12028" max="12028" width="11" style="1" bestFit="1" customWidth="1"/>
    <col min="12029" max="12029" width="11.140625" style="1" bestFit="1" customWidth="1"/>
    <col min="12030" max="12031" width="9.140625" style="1"/>
    <col min="12032" max="12032" width="9.7109375" style="1" bestFit="1" customWidth="1"/>
    <col min="12033" max="12279" width="9.140625" style="1"/>
    <col min="12280" max="12280" width="14.7109375" style="1" customWidth="1"/>
    <col min="12281" max="12281" width="47" style="1" bestFit="1" customWidth="1"/>
    <col min="12282" max="12282" width="10.28515625" style="1" bestFit="1" customWidth="1"/>
    <col min="12283" max="12283" width="5.5703125" style="1" bestFit="1" customWidth="1"/>
    <col min="12284" max="12284" width="11" style="1" bestFit="1" customWidth="1"/>
    <col min="12285" max="12285" width="11.140625" style="1" bestFit="1" customWidth="1"/>
    <col min="12286" max="12287" width="9.140625" style="1"/>
    <col min="12288" max="12288" width="9.7109375" style="1" bestFit="1" customWidth="1"/>
    <col min="12289" max="12535" width="9.140625" style="1"/>
    <col min="12536" max="12536" width="14.7109375" style="1" customWidth="1"/>
    <col min="12537" max="12537" width="47" style="1" bestFit="1" customWidth="1"/>
    <col min="12538" max="12538" width="10.28515625" style="1" bestFit="1" customWidth="1"/>
    <col min="12539" max="12539" width="5.5703125" style="1" bestFit="1" customWidth="1"/>
    <col min="12540" max="12540" width="11" style="1" bestFit="1" customWidth="1"/>
    <col min="12541" max="12541" width="11.140625" style="1" bestFit="1" customWidth="1"/>
    <col min="12542" max="12543" width="9.140625" style="1"/>
    <col min="12544" max="12544" width="9.7109375" style="1" bestFit="1" customWidth="1"/>
    <col min="12545" max="12791" width="9.140625" style="1"/>
    <col min="12792" max="12792" width="14.7109375" style="1" customWidth="1"/>
    <col min="12793" max="12793" width="47" style="1" bestFit="1" customWidth="1"/>
    <col min="12794" max="12794" width="10.28515625" style="1" bestFit="1" customWidth="1"/>
    <col min="12795" max="12795" width="5.5703125" style="1" bestFit="1" customWidth="1"/>
    <col min="12796" max="12796" width="11" style="1" bestFit="1" customWidth="1"/>
    <col min="12797" max="12797" width="11.140625" style="1" bestFit="1" customWidth="1"/>
    <col min="12798" max="12799" width="9.140625" style="1"/>
    <col min="12800" max="12800" width="9.7109375" style="1" bestFit="1" customWidth="1"/>
    <col min="12801" max="13047" width="9.140625" style="1"/>
    <col min="13048" max="13048" width="14.7109375" style="1" customWidth="1"/>
    <col min="13049" max="13049" width="47" style="1" bestFit="1" customWidth="1"/>
    <col min="13050" max="13050" width="10.28515625" style="1" bestFit="1" customWidth="1"/>
    <col min="13051" max="13051" width="5.5703125" style="1" bestFit="1" customWidth="1"/>
    <col min="13052" max="13052" width="11" style="1" bestFit="1" customWidth="1"/>
    <col min="13053" max="13053" width="11.140625" style="1" bestFit="1" customWidth="1"/>
    <col min="13054" max="13055" width="9.140625" style="1"/>
    <col min="13056" max="13056" width="9.7109375" style="1" bestFit="1" customWidth="1"/>
    <col min="13057" max="13303" width="9.140625" style="1"/>
    <col min="13304" max="13304" width="14.7109375" style="1" customWidth="1"/>
    <col min="13305" max="13305" width="47" style="1" bestFit="1" customWidth="1"/>
    <col min="13306" max="13306" width="10.28515625" style="1" bestFit="1" customWidth="1"/>
    <col min="13307" max="13307" width="5.5703125" style="1" bestFit="1" customWidth="1"/>
    <col min="13308" max="13308" width="11" style="1" bestFit="1" customWidth="1"/>
    <col min="13309" max="13309" width="11.140625" style="1" bestFit="1" customWidth="1"/>
    <col min="13310" max="13311" width="9.140625" style="1"/>
    <col min="13312" max="13312" width="9.7109375" style="1" bestFit="1" customWidth="1"/>
    <col min="13313" max="13559" width="9.140625" style="1"/>
    <col min="13560" max="13560" width="14.7109375" style="1" customWidth="1"/>
    <col min="13561" max="13561" width="47" style="1" bestFit="1" customWidth="1"/>
    <col min="13562" max="13562" width="10.28515625" style="1" bestFit="1" customWidth="1"/>
    <col min="13563" max="13563" width="5.5703125" style="1" bestFit="1" customWidth="1"/>
    <col min="13564" max="13564" width="11" style="1" bestFit="1" customWidth="1"/>
    <col min="13565" max="13565" width="11.140625" style="1" bestFit="1" customWidth="1"/>
    <col min="13566" max="13567" width="9.140625" style="1"/>
    <col min="13568" max="13568" width="9.7109375" style="1" bestFit="1" customWidth="1"/>
    <col min="13569" max="13815" width="9.140625" style="1"/>
    <col min="13816" max="13816" width="14.7109375" style="1" customWidth="1"/>
    <col min="13817" max="13817" width="47" style="1" bestFit="1" customWidth="1"/>
    <col min="13818" max="13818" width="10.28515625" style="1" bestFit="1" customWidth="1"/>
    <col min="13819" max="13819" width="5.5703125" style="1" bestFit="1" customWidth="1"/>
    <col min="13820" max="13820" width="11" style="1" bestFit="1" customWidth="1"/>
    <col min="13821" max="13821" width="11.140625" style="1" bestFit="1" customWidth="1"/>
    <col min="13822" max="13823" width="9.140625" style="1"/>
    <col min="13824" max="13824" width="9.7109375" style="1" bestFit="1" customWidth="1"/>
    <col min="13825" max="14071" width="9.140625" style="1"/>
    <col min="14072" max="14072" width="14.7109375" style="1" customWidth="1"/>
    <col min="14073" max="14073" width="47" style="1" bestFit="1" customWidth="1"/>
    <col min="14074" max="14074" width="10.28515625" style="1" bestFit="1" customWidth="1"/>
    <col min="14075" max="14075" width="5.5703125" style="1" bestFit="1" customWidth="1"/>
    <col min="14076" max="14076" width="11" style="1" bestFit="1" customWidth="1"/>
    <col min="14077" max="14077" width="11.140625" style="1" bestFit="1" customWidth="1"/>
    <col min="14078" max="14079" width="9.140625" style="1"/>
    <col min="14080" max="14080" width="9.7109375" style="1" bestFit="1" customWidth="1"/>
    <col min="14081" max="14327" width="9.140625" style="1"/>
    <col min="14328" max="14328" width="14.7109375" style="1" customWidth="1"/>
    <col min="14329" max="14329" width="47" style="1" bestFit="1" customWidth="1"/>
    <col min="14330" max="14330" width="10.28515625" style="1" bestFit="1" customWidth="1"/>
    <col min="14331" max="14331" width="5.5703125" style="1" bestFit="1" customWidth="1"/>
    <col min="14332" max="14332" width="11" style="1" bestFit="1" customWidth="1"/>
    <col min="14333" max="14333" width="11.140625" style="1" bestFit="1" customWidth="1"/>
    <col min="14334" max="14335" width="9.140625" style="1"/>
    <col min="14336" max="14336" width="9.7109375" style="1" bestFit="1" customWidth="1"/>
    <col min="14337" max="14583" width="9.140625" style="1"/>
    <col min="14584" max="14584" width="14.7109375" style="1" customWidth="1"/>
    <col min="14585" max="14585" width="47" style="1" bestFit="1" customWidth="1"/>
    <col min="14586" max="14586" width="10.28515625" style="1" bestFit="1" customWidth="1"/>
    <col min="14587" max="14587" width="5.5703125" style="1" bestFit="1" customWidth="1"/>
    <col min="14588" max="14588" width="11" style="1" bestFit="1" customWidth="1"/>
    <col min="14589" max="14589" width="11.140625" style="1" bestFit="1" customWidth="1"/>
    <col min="14590" max="14591" width="9.140625" style="1"/>
    <col min="14592" max="14592" width="9.7109375" style="1" bestFit="1" customWidth="1"/>
    <col min="14593" max="14839" width="9.140625" style="1"/>
    <col min="14840" max="14840" width="14.7109375" style="1" customWidth="1"/>
    <col min="14841" max="14841" width="47" style="1" bestFit="1" customWidth="1"/>
    <col min="14842" max="14842" width="10.28515625" style="1" bestFit="1" customWidth="1"/>
    <col min="14843" max="14843" width="5.5703125" style="1" bestFit="1" customWidth="1"/>
    <col min="14844" max="14844" width="11" style="1" bestFit="1" customWidth="1"/>
    <col min="14845" max="14845" width="11.140625" style="1" bestFit="1" customWidth="1"/>
    <col min="14846" max="14847" width="9.140625" style="1"/>
    <col min="14848" max="14848" width="9.7109375" style="1" bestFit="1" customWidth="1"/>
    <col min="14849" max="15095" width="9.140625" style="1"/>
    <col min="15096" max="15096" width="14.7109375" style="1" customWidth="1"/>
    <col min="15097" max="15097" width="47" style="1" bestFit="1" customWidth="1"/>
    <col min="15098" max="15098" width="10.28515625" style="1" bestFit="1" customWidth="1"/>
    <col min="15099" max="15099" width="5.5703125" style="1" bestFit="1" customWidth="1"/>
    <col min="15100" max="15100" width="11" style="1" bestFit="1" customWidth="1"/>
    <col min="15101" max="15101" width="11.140625" style="1" bestFit="1" customWidth="1"/>
    <col min="15102" max="15103" width="9.140625" style="1"/>
    <col min="15104" max="15104" width="9.7109375" style="1" bestFit="1" customWidth="1"/>
    <col min="15105" max="15351" width="9.140625" style="1"/>
    <col min="15352" max="15352" width="14.7109375" style="1" customWidth="1"/>
    <col min="15353" max="15353" width="47" style="1" bestFit="1" customWidth="1"/>
    <col min="15354" max="15354" width="10.28515625" style="1" bestFit="1" customWidth="1"/>
    <col min="15355" max="15355" width="5.5703125" style="1" bestFit="1" customWidth="1"/>
    <col min="15356" max="15356" width="11" style="1" bestFit="1" customWidth="1"/>
    <col min="15357" max="15357" width="11.140625" style="1" bestFit="1" customWidth="1"/>
    <col min="15358" max="15359" width="9.140625" style="1"/>
    <col min="15360" max="15360" width="9.7109375" style="1" bestFit="1" customWidth="1"/>
    <col min="15361" max="15607" width="9.140625" style="1"/>
    <col min="15608" max="15608" width="14.7109375" style="1" customWidth="1"/>
    <col min="15609" max="15609" width="47" style="1" bestFit="1" customWidth="1"/>
    <col min="15610" max="15610" width="10.28515625" style="1" bestFit="1" customWidth="1"/>
    <col min="15611" max="15611" width="5.5703125" style="1" bestFit="1" customWidth="1"/>
    <col min="15612" max="15612" width="11" style="1" bestFit="1" customWidth="1"/>
    <col min="15613" max="15613" width="11.140625" style="1" bestFit="1" customWidth="1"/>
    <col min="15614" max="15615" width="9.140625" style="1"/>
    <col min="15616" max="15616" width="9.7109375" style="1" bestFit="1" customWidth="1"/>
    <col min="15617" max="15863" width="9.140625" style="1"/>
    <col min="15864" max="15864" width="14.7109375" style="1" customWidth="1"/>
    <col min="15865" max="15865" width="47" style="1" bestFit="1" customWidth="1"/>
    <col min="15866" max="15866" width="10.28515625" style="1" bestFit="1" customWidth="1"/>
    <col min="15867" max="15867" width="5.5703125" style="1" bestFit="1" customWidth="1"/>
    <col min="15868" max="15868" width="11" style="1" bestFit="1" customWidth="1"/>
    <col min="15869" max="15869" width="11.140625" style="1" bestFit="1" customWidth="1"/>
    <col min="15870" max="15871" width="9.140625" style="1"/>
    <col min="15872" max="15872" width="9.7109375" style="1" bestFit="1" customWidth="1"/>
    <col min="15873" max="16119" width="9.140625" style="1"/>
    <col min="16120" max="16120" width="14.7109375" style="1" customWidth="1"/>
    <col min="16121" max="16121" width="47" style="1" bestFit="1" customWidth="1"/>
    <col min="16122" max="16122" width="10.28515625" style="1" bestFit="1" customWidth="1"/>
    <col min="16123" max="16123" width="5.5703125" style="1" bestFit="1" customWidth="1"/>
    <col min="16124" max="16124" width="11" style="1" bestFit="1" customWidth="1"/>
    <col min="16125" max="16125" width="11.140625" style="1" bestFit="1" customWidth="1"/>
    <col min="16126" max="16127" width="9.140625" style="1"/>
    <col min="16128" max="16128" width="9.7109375" style="1" bestFit="1" customWidth="1"/>
    <col min="16129" max="16384" width="9.140625" style="1"/>
  </cols>
  <sheetData>
    <row r="1" spans="1:9" ht="20.100000000000001" customHeight="1" x14ac:dyDescent="0.2">
      <c r="A1" s="47" t="s">
        <v>56</v>
      </c>
      <c r="B1" s="47"/>
      <c r="C1" s="47"/>
      <c r="D1" s="47"/>
      <c r="E1" s="47"/>
      <c r="F1" s="47"/>
      <c r="G1" s="10"/>
      <c r="H1" s="10"/>
    </row>
    <row r="2" spans="1:9" ht="20.100000000000001" customHeight="1" x14ac:dyDescent="0.2">
      <c r="A2" s="48" t="s">
        <v>57</v>
      </c>
      <c r="B2" s="48"/>
      <c r="C2" s="48"/>
      <c r="D2" s="48"/>
      <c r="E2" s="48"/>
      <c r="F2" s="48"/>
      <c r="G2" s="11"/>
      <c r="H2" s="11"/>
    </row>
    <row r="3" spans="1:9" ht="20.100000000000001" customHeight="1" thickBot="1" x14ac:dyDescent="0.25">
      <c r="A3" s="49">
        <v>45811</v>
      </c>
      <c r="B3" s="49"/>
      <c r="C3" s="49"/>
      <c r="D3" s="49"/>
      <c r="E3" s="49"/>
      <c r="F3" s="49"/>
      <c r="G3" s="12"/>
      <c r="H3" s="12"/>
    </row>
    <row r="4" spans="1:9" ht="20.100000000000001" customHeight="1" thickBot="1" x14ac:dyDescent="0.25">
      <c r="A4" s="17" t="s">
        <v>12</v>
      </c>
      <c r="B4" s="18" t="s">
        <v>0</v>
      </c>
      <c r="C4" s="19" t="s">
        <v>2</v>
      </c>
      <c r="D4" s="18" t="s">
        <v>1</v>
      </c>
      <c r="E4" s="20" t="s">
        <v>3</v>
      </c>
      <c r="F4" s="21" t="s">
        <v>13</v>
      </c>
      <c r="H4" s="32"/>
    </row>
    <row r="5" spans="1:9" ht="20.100000000000001" customHeight="1" thickTop="1" x14ac:dyDescent="0.2">
      <c r="A5" s="22">
        <v>1</v>
      </c>
      <c r="B5" s="6" t="s">
        <v>4</v>
      </c>
      <c r="C5" s="8">
        <v>1</v>
      </c>
      <c r="D5" s="5" t="s">
        <v>15</v>
      </c>
      <c r="E5" s="4"/>
      <c r="F5" s="7"/>
      <c r="H5" s="32"/>
    </row>
    <row r="6" spans="1:9" ht="20.100000000000001" customHeight="1" x14ac:dyDescent="0.2">
      <c r="A6" s="22">
        <f>A5+1</f>
        <v>2</v>
      </c>
      <c r="B6" s="6" t="s">
        <v>5</v>
      </c>
      <c r="C6" s="8">
        <v>1</v>
      </c>
      <c r="D6" s="5" t="s">
        <v>15</v>
      </c>
      <c r="E6" s="4"/>
      <c r="F6" s="7"/>
      <c r="H6" s="32"/>
      <c r="I6" s="2"/>
    </row>
    <row r="7" spans="1:9" ht="20.100000000000001" customHeight="1" x14ac:dyDescent="0.2">
      <c r="A7" s="22">
        <f>A6+1</f>
        <v>3</v>
      </c>
      <c r="B7" s="6" t="s">
        <v>6</v>
      </c>
      <c r="C7" s="8">
        <v>1</v>
      </c>
      <c r="D7" s="5" t="s">
        <v>15</v>
      </c>
      <c r="E7" s="4"/>
      <c r="F7" s="7"/>
      <c r="H7" s="32"/>
      <c r="I7" s="2"/>
    </row>
    <row r="8" spans="1:9" ht="20.100000000000001" customHeight="1" x14ac:dyDescent="0.2">
      <c r="A8" s="22">
        <f t="shared" ref="A8:A50" si="0">A7+1</f>
        <v>4</v>
      </c>
      <c r="B8" s="6" t="s">
        <v>26</v>
      </c>
      <c r="C8" s="8">
        <v>1</v>
      </c>
      <c r="D8" s="5" t="s">
        <v>15</v>
      </c>
      <c r="E8" s="4"/>
      <c r="F8" s="7"/>
      <c r="H8" s="32"/>
      <c r="I8" s="2"/>
    </row>
    <row r="9" spans="1:9" ht="20.100000000000001" customHeight="1" x14ac:dyDescent="0.2">
      <c r="A9" s="22">
        <f t="shared" si="0"/>
        <v>5</v>
      </c>
      <c r="B9" s="6" t="s">
        <v>21</v>
      </c>
      <c r="C9" s="8">
        <v>507</v>
      </c>
      <c r="D9" s="5" t="s">
        <v>18</v>
      </c>
      <c r="E9" s="4"/>
      <c r="F9" s="7"/>
      <c r="H9" s="32"/>
      <c r="I9" s="2"/>
    </row>
    <row r="10" spans="1:9" ht="20.100000000000001" customHeight="1" x14ac:dyDescent="0.25">
      <c r="A10" s="22">
        <f t="shared" si="0"/>
        <v>6</v>
      </c>
      <c r="B10" s="28" t="s">
        <v>46</v>
      </c>
      <c r="C10" s="8">
        <v>125</v>
      </c>
      <c r="D10" s="5" t="s">
        <v>18</v>
      </c>
      <c r="E10" s="4"/>
      <c r="F10" s="7"/>
      <c r="H10" s="32"/>
      <c r="I10" s="2"/>
    </row>
    <row r="11" spans="1:9" ht="20.100000000000001" customHeight="1" x14ac:dyDescent="0.25">
      <c r="A11" s="22">
        <f t="shared" si="0"/>
        <v>7</v>
      </c>
      <c r="B11" s="28" t="s">
        <v>7</v>
      </c>
      <c r="C11" s="8">
        <v>105</v>
      </c>
      <c r="D11" s="5" t="s">
        <v>17</v>
      </c>
      <c r="E11" s="4"/>
      <c r="F11" s="7"/>
      <c r="H11" s="32"/>
      <c r="I11" s="2"/>
    </row>
    <row r="12" spans="1:9" ht="20.100000000000001" customHeight="1" x14ac:dyDescent="0.2">
      <c r="A12" s="22">
        <f t="shared" si="0"/>
        <v>8</v>
      </c>
      <c r="B12" s="6" t="s">
        <v>45</v>
      </c>
      <c r="C12" s="9">
        <v>2.7</v>
      </c>
      <c r="D12" s="5" t="s">
        <v>25</v>
      </c>
      <c r="E12" s="4"/>
      <c r="F12" s="7"/>
      <c r="H12" s="32"/>
      <c r="I12" s="2"/>
    </row>
    <row r="13" spans="1:9" ht="20.100000000000001" customHeight="1" x14ac:dyDescent="0.2">
      <c r="A13" s="22">
        <f t="shared" si="0"/>
        <v>9</v>
      </c>
      <c r="B13" s="33" t="s">
        <v>108</v>
      </c>
      <c r="C13" s="9">
        <v>1</v>
      </c>
      <c r="D13" s="5" t="s">
        <v>15</v>
      </c>
      <c r="E13" s="4"/>
      <c r="F13" s="7"/>
      <c r="H13" s="32"/>
      <c r="I13" s="2"/>
    </row>
    <row r="14" spans="1:9" ht="20.100000000000001" customHeight="1" x14ac:dyDescent="0.2">
      <c r="A14" s="22">
        <f t="shared" si="0"/>
        <v>10</v>
      </c>
      <c r="B14" s="6" t="s">
        <v>52</v>
      </c>
      <c r="C14" s="9">
        <v>1</v>
      </c>
      <c r="D14" s="5" t="s">
        <v>16</v>
      </c>
      <c r="E14" s="4"/>
      <c r="F14" s="7"/>
      <c r="H14" s="32"/>
      <c r="I14" s="2"/>
    </row>
    <row r="15" spans="1:9" ht="20.100000000000001" customHeight="1" x14ac:dyDescent="0.2">
      <c r="A15" s="22">
        <f t="shared" si="0"/>
        <v>11</v>
      </c>
      <c r="B15" s="6" t="s">
        <v>50</v>
      </c>
      <c r="C15" s="9">
        <v>1</v>
      </c>
      <c r="D15" s="5" t="s">
        <v>16</v>
      </c>
      <c r="E15" s="4"/>
      <c r="F15" s="7"/>
      <c r="H15" s="32"/>
      <c r="I15" s="2"/>
    </row>
    <row r="16" spans="1:9" ht="20.100000000000001" customHeight="1" x14ac:dyDescent="0.2">
      <c r="A16" s="22">
        <f t="shared" si="0"/>
        <v>12</v>
      </c>
      <c r="B16" s="6" t="s">
        <v>53</v>
      </c>
      <c r="C16" s="9">
        <v>1</v>
      </c>
      <c r="D16" s="5" t="s">
        <v>16</v>
      </c>
      <c r="E16" s="4"/>
      <c r="F16" s="7"/>
      <c r="H16" s="32"/>
      <c r="I16" s="2"/>
    </row>
    <row r="17" spans="1:14" ht="20.100000000000001" customHeight="1" x14ac:dyDescent="0.2">
      <c r="A17" s="22">
        <f t="shared" si="0"/>
        <v>13</v>
      </c>
      <c r="B17" s="6" t="s">
        <v>54</v>
      </c>
      <c r="C17" s="9">
        <v>1</v>
      </c>
      <c r="D17" s="5" t="s">
        <v>15</v>
      </c>
      <c r="E17" s="4"/>
      <c r="F17" s="7"/>
      <c r="H17" s="32"/>
      <c r="I17" s="2"/>
    </row>
    <row r="18" spans="1:14" ht="20.100000000000001" customHeight="1" x14ac:dyDescent="0.2">
      <c r="A18" s="22">
        <f t="shared" si="0"/>
        <v>14</v>
      </c>
      <c r="B18" s="6" t="s">
        <v>55</v>
      </c>
      <c r="C18" s="9">
        <v>1710</v>
      </c>
      <c r="D18" s="5" t="s">
        <v>17</v>
      </c>
      <c r="E18" s="4"/>
      <c r="F18" s="7"/>
      <c r="H18" s="32"/>
      <c r="I18" s="2"/>
    </row>
    <row r="19" spans="1:14" ht="20.100000000000001" customHeight="1" x14ac:dyDescent="0.2">
      <c r="A19" s="22">
        <f t="shared" si="0"/>
        <v>15</v>
      </c>
      <c r="B19" s="6" t="s">
        <v>61</v>
      </c>
      <c r="C19" s="9">
        <v>850</v>
      </c>
      <c r="D19" s="5" t="s">
        <v>17</v>
      </c>
      <c r="E19" s="4"/>
      <c r="F19" s="7"/>
      <c r="H19" s="32"/>
      <c r="I19" s="2"/>
    </row>
    <row r="20" spans="1:14" ht="20.100000000000001" customHeight="1" x14ac:dyDescent="0.2">
      <c r="A20" s="22">
        <f t="shared" si="0"/>
        <v>16</v>
      </c>
      <c r="B20" s="6" t="s">
        <v>70</v>
      </c>
      <c r="C20" s="9">
        <v>3</v>
      </c>
      <c r="D20" s="5" t="s">
        <v>16</v>
      </c>
      <c r="E20" s="4"/>
      <c r="F20" s="7"/>
      <c r="H20" s="32"/>
      <c r="I20" s="2"/>
    </row>
    <row r="21" spans="1:14" ht="20.100000000000001" customHeight="1" x14ac:dyDescent="0.2">
      <c r="A21" s="22">
        <f t="shared" si="0"/>
        <v>17</v>
      </c>
      <c r="B21" s="6" t="s">
        <v>71</v>
      </c>
      <c r="C21" s="9">
        <v>1</v>
      </c>
      <c r="D21" s="5" t="s">
        <v>16</v>
      </c>
      <c r="E21" s="4"/>
      <c r="F21" s="7"/>
      <c r="H21" s="32"/>
      <c r="I21" s="2"/>
    </row>
    <row r="22" spans="1:14" ht="20.100000000000001" customHeight="1" x14ac:dyDescent="0.2">
      <c r="A22" s="22">
        <f t="shared" si="0"/>
        <v>18</v>
      </c>
      <c r="B22" s="6" t="s">
        <v>68</v>
      </c>
      <c r="C22" s="9">
        <v>119</v>
      </c>
      <c r="D22" s="5" t="s">
        <v>17</v>
      </c>
      <c r="E22" s="4"/>
      <c r="F22" s="7"/>
      <c r="H22" s="32"/>
      <c r="I22" s="2"/>
    </row>
    <row r="23" spans="1:14" ht="20.100000000000001" customHeight="1" x14ac:dyDescent="0.2">
      <c r="A23" s="22">
        <f t="shared" si="0"/>
        <v>19</v>
      </c>
      <c r="B23" s="6" t="s">
        <v>67</v>
      </c>
      <c r="C23" s="9">
        <v>25</v>
      </c>
      <c r="D23" s="5" t="s">
        <v>17</v>
      </c>
      <c r="E23" s="4"/>
      <c r="F23" s="7"/>
      <c r="H23" s="32"/>
      <c r="I23" s="2"/>
    </row>
    <row r="24" spans="1:14" ht="20.100000000000001" customHeight="1" x14ac:dyDescent="0.2">
      <c r="A24" s="22">
        <f t="shared" si="0"/>
        <v>20</v>
      </c>
      <c r="B24" s="6" t="s">
        <v>66</v>
      </c>
      <c r="C24" s="9">
        <v>30</v>
      </c>
      <c r="D24" s="5" t="s">
        <v>17</v>
      </c>
      <c r="E24" s="4"/>
      <c r="F24" s="7"/>
      <c r="H24" s="32"/>
      <c r="I24" s="2"/>
    </row>
    <row r="25" spans="1:14" ht="20.100000000000001" customHeight="1" x14ac:dyDescent="0.2">
      <c r="A25" s="22">
        <f t="shared" si="0"/>
        <v>21</v>
      </c>
      <c r="B25" s="6" t="s">
        <v>69</v>
      </c>
      <c r="C25" s="9">
        <v>9</v>
      </c>
      <c r="D25" s="5" t="s">
        <v>17</v>
      </c>
      <c r="E25" s="4"/>
      <c r="F25" s="7"/>
      <c r="H25" s="32"/>
      <c r="I25" s="2"/>
    </row>
    <row r="26" spans="1:14" ht="20.100000000000001" customHeight="1" x14ac:dyDescent="0.2">
      <c r="A26" s="22">
        <f t="shared" si="0"/>
        <v>22</v>
      </c>
      <c r="B26" s="6" t="s">
        <v>65</v>
      </c>
      <c r="C26" s="9">
        <v>110</v>
      </c>
      <c r="D26" s="5" t="s">
        <v>17</v>
      </c>
      <c r="E26" s="4"/>
      <c r="F26" s="7"/>
      <c r="H26" s="32"/>
      <c r="I26" s="2"/>
    </row>
    <row r="27" spans="1:14" ht="20.100000000000001" customHeight="1" x14ac:dyDescent="0.2">
      <c r="A27" s="22">
        <f t="shared" si="0"/>
        <v>23</v>
      </c>
      <c r="B27" s="6" t="s">
        <v>64</v>
      </c>
      <c r="C27" s="9">
        <v>1</v>
      </c>
      <c r="D27" s="5" t="s">
        <v>16</v>
      </c>
      <c r="E27" s="4"/>
      <c r="F27" s="7"/>
      <c r="H27" s="32"/>
      <c r="I27" s="2"/>
    </row>
    <row r="28" spans="1:14" ht="20.100000000000001" customHeight="1" x14ac:dyDescent="0.2">
      <c r="A28" s="22">
        <f t="shared" si="0"/>
        <v>24</v>
      </c>
      <c r="B28" s="6" t="s">
        <v>63</v>
      </c>
      <c r="C28" s="9">
        <v>1</v>
      </c>
      <c r="D28" s="5" t="s">
        <v>16</v>
      </c>
      <c r="E28" s="4"/>
      <c r="F28" s="7"/>
      <c r="H28" s="32"/>
      <c r="I28" s="2"/>
    </row>
    <row r="29" spans="1:14" ht="20.100000000000001" customHeight="1" x14ac:dyDescent="0.2">
      <c r="A29" s="22">
        <f t="shared" si="0"/>
        <v>25</v>
      </c>
      <c r="B29" s="6" t="s">
        <v>62</v>
      </c>
      <c r="C29" s="9">
        <v>1</v>
      </c>
      <c r="D29" s="5" t="s">
        <v>16</v>
      </c>
      <c r="E29" s="4"/>
      <c r="F29" s="7"/>
      <c r="H29" s="32"/>
      <c r="I29" s="2"/>
    </row>
    <row r="30" spans="1:14" ht="20.100000000000001" customHeight="1" x14ac:dyDescent="0.2">
      <c r="A30" s="22">
        <f t="shared" si="0"/>
        <v>26</v>
      </c>
      <c r="B30" s="6" t="s">
        <v>51</v>
      </c>
      <c r="C30" s="9">
        <v>873</v>
      </c>
      <c r="D30" s="5" t="s">
        <v>17</v>
      </c>
      <c r="E30" s="4"/>
      <c r="F30" s="7"/>
      <c r="H30" s="32"/>
      <c r="I30" s="2"/>
    </row>
    <row r="31" spans="1:14" ht="20.100000000000001" customHeight="1" x14ac:dyDescent="0.2">
      <c r="A31" s="22">
        <f t="shared" si="0"/>
        <v>27</v>
      </c>
      <c r="B31" s="6" t="s">
        <v>22</v>
      </c>
      <c r="C31" s="9">
        <v>1544</v>
      </c>
      <c r="D31" s="5" t="s">
        <v>18</v>
      </c>
      <c r="E31" s="4"/>
      <c r="F31" s="7"/>
      <c r="H31" s="32"/>
      <c r="I31" s="2"/>
      <c r="J31" s="26"/>
      <c r="K31" s="26"/>
      <c r="L31" s="27"/>
      <c r="M31" s="27"/>
      <c r="N31" s="27"/>
    </row>
    <row r="32" spans="1:14" ht="20.100000000000001" customHeight="1" x14ac:dyDescent="0.2">
      <c r="A32" s="22">
        <f>A31+1</f>
        <v>28</v>
      </c>
      <c r="B32" s="6" t="s">
        <v>10</v>
      </c>
      <c r="C32" s="8">
        <v>1315</v>
      </c>
      <c r="D32" s="5" t="s">
        <v>20</v>
      </c>
      <c r="E32" s="4"/>
      <c r="F32" s="7"/>
      <c r="H32" s="32"/>
      <c r="I32" s="2"/>
      <c r="J32" s="23"/>
      <c r="K32" s="23"/>
      <c r="L32" s="24"/>
      <c r="M32" s="24"/>
      <c r="N32" s="24"/>
    </row>
    <row r="33" spans="1:14" ht="20.100000000000001" customHeight="1" x14ac:dyDescent="0.2">
      <c r="A33" s="22">
        <f>A32+1</f>
        <v>29</v>
      </c>
      <c r="B33" s="6" t="s">
        <v>47</v>
      </c>
      <c r="C33" s="8">
        <v>1720</v>
      </c>
      <c r="D33" s="5" t="s">
        <v>20</v>
      </c>
      <c r="E33" s="4"/>
      <c r="F33" s="7"/>
      <c r="H33" s="32"/>
      <c r="I33" s="2"/>
      <c r="J33" s="23"/>
      <c r="K33" s="23"/>
      <c r="L33" s="24"/>
      <c r="M33" s="24"/>
      <c r="N33" s="24"/>
    </row>
    <row r="34" spans="1:14" ht="20.100000000000001" customHeight="1" x14ac:dyDescent="0.25">
      <c r="A34" s="22">
        <f>A33+1</f>
        <v>30</v>
      </c>
      <c r="B34" s="28" t="s">
        <v>8</v>
      </c>
      <c r="C34" s="8">
        <v>340</v>
      </c>
      <c r="D34" s="5" t="s">
        <v>20</v>
      </c>
      <c r="E34" s="4"/>
      <c r="F34" s="7"/>
      <c r="H34" s="32"/>
      <c r="I34" s="2"/>
      <c r="J34" s="23"/>
      <c r="K34" s="23"/>
      <c r="L34" s="24"/>
      <c r="M34" s="25"/>
      <c r="N34" s="24"/>
    </row>
    <row r="35" spans="1:14" ht="20.100000000000001" customHeight="1" x14ac:dyDescent="0.25">
      <c r="A35" s="22">
        <f>A34+1</f>
        <v>31</v>
      </c>
      <c r="B35" s="28" t="s">
        <v>11</v>
      </c>
      <c r="C35" s="41">
        <v>660</v>
      </c>
      <c r="D35" s="5" t="s">
        <v>20</v>
      </c>
      <c r="E35" s="4"/>
      <c r="F35" s="7"/>
      <c r="H35" s="32"/>
      <c r="I35" s="2"/>
      <c r="J35" s="23"/>
      <c r="K35" s="23"/>
      <c r="L35" s="24"/>
      <c r="M35" s="25"/>
      <c r="N35" s="24"/>
    </row>
    <row r="36" spans="1:14" ht="20.100000000000001" customHeight="1" x14ac:dyDescent="0.25">
      <c r="A36" s="39">
        <f t="shared" ref="A36:A37" si="1">A35+1</f>
        <v>32</v>
      </c>
      <c r="B36" s="40" t="s">
        <v>110</v>
      </c>
      <c r="C36" s="41">
        <v>51</v>
      </c>
      <c r="D36" s="42" t="s">
        <v>20</v>
      </c>
      <c r="E36" s="4"/>
      <c r="F36" s="7"/>
      <c r="H36" s="32"/>
      <c r="I36" s="2"/>
      <c r="J36" s="23"/>
      <c r="K36" s="23"/>
      <c r="L36" s="24"/>
      <c r="M36" s="25"/>
      <c r="N36" s="24"/>
    </row>
    <row r="37" spans="1:14" ht="20.100000000000001" customHeight="1" x14ac:dyDescent="0.2">
      <c r="A37" s="39">
        <f t="shared" si="1"/>
        <v>33</v>
      </c>
      <c r="B37" s="6" t="s">
        <v>48</v>
      </c>
      <c r="C37" s="37">
        <v>8.5</v>
      </c>
      <c r="D37" s="5" t="s">
        <v>18</v>
      </c>
      <c r="E37" s="4"/>
      <c r="F37" s="7"/>
      <c r="H37" s="32"/>
      <c r="I37" s="2"/>
      <c r="J37" s="23"/>
      <c r="K37" s="23"/>
      <c r="L37" s="24"/>
      <c r="M37" s="25"/>
      <c r="N37" s="24"/>
    </row>
    <row r="38" spans="1:14" ht="20.100000000000001" customHeight="1" x14ac:dyDescent="0.2">
      <c r="A38" s="39">
        <f t="shared" si="0"/>
        <v>34</v>
      </c>
      <c r="B38" s="6" t="s">
        <v>97</v>
      </c>
      <c r="C38" s="9">
        <v>100</v>
      </c>
      <c r="D38" s="5" t="s">
        <v>17</v>
      </c>
      <c r="E38" s="4"/>
      <c r="F38" s="7"/>
      <c r="H38" s="32"/>
      <c r="I38" s="2"/>
      <c r="J38" s="23"/>
      <c r="K38" s="23"/>
      <c r="L38" s="24"/>
      <c r="M38" s="24"/>
      <c r="N38" s="24"/>
    </row>
    <row r="39" spans="1:14" ht="20.100000000000001" customHeight="1" x14ac:dyDescent="0.2">
      <c r="A39" s="39">
        <f t="shared" si="0"/>
        <v>35</v>
      </c>
      <c r="B39" s="6" t="s">
        <v>93</v>
      </c>
      <c r="C39" s="9">
        <v>2015</v>
      </c>
      <c r="D39" s="5" t="s">
        <v>17</v>
      </c>
      <c r="E39" s="4"/>
      <c r="F39" s="7"/>
      <c r="H39" s="32"/>
      <c r="I39" s="2"/>
      <c r="J39" s="23"/>
      <c r="K39" s="23"/>
      <c r="L39" s="24"/>
      <c r="M39" s="25"/>
      <c r="N39" s="24"/>
    </row>
    <row r="40" spans="1:14" ht="20.100000000000001" customHeight="1" x14ac:dyDescent="0.2">
      <c r="A40" s="39">
        <f t="shared" si="0"/>
        <v>36</v>
      </c>
      <c r="B40" s="31" t="s">
        <v>102</v>
      </c>
      <c r="C40" s="9">
        <v>445</v>
      </c>
      <c r="D40" s="5" t="s">
        <v>17</v>
      </c>
      <c r="E40" s="4"/>
      <c r="F40" s="7"/>
      <c r="H40" s="32"/>
      <c r="I40" s="2"/>
      <c r="J40" s="23"/>
      <c r="K40" s="23"/>
      <c r="L40" s="24"/>
      <c r="M40" s="25"/>
      <c r="N40" s="24"/>
    </row>
    <row r="41" spans="1:14" ht="20.100000000000001" customHeight="1" x14ac:dyDescent="0.2">
      <c r="A41" s="39">
        <f t="shared" si="0"/>
        <v>37</v>
      </c>
      <c r="B41" s="31" t="s">
        <v>101</v>
      </c>
      <c r="C41" s="9">
        <v>9</v>
      </c>
      <c r="D41" s="5" t="s">
        <v>16</v>
      </c>
      <c r="E41" s="4"/>
      <c r="F41" s="7"/>
      <c r="H41" s="32"/>
      <c r="I41" s="2"/>
      <c r="J41" s="23"/>
      <c r="K41" s="23"/>
      <c r="L41" s="24"/>
      <c r="M41" s="25"/>
      <c r="N41" s="24"/>
    </row>
    <row r="42" spans="1:14" ht="20.100000000000001" customHeight="1" x14ac:dyDescent="0.2">
      <c r="A42" s="39">
        <f t="shared" si="0"/>
        <v>38</v>
      </c>
      <c r="B42" s="6" t="s">
        <v>58</v>
      </c>
      <c r="C42" s="9">
        <v>1565</v>
      </c>
      <c r="D42" s="5" t="s">
        <v>17</v>
      </c>
      <c r="E42" s="4"/>
      <c r="F42" s="7"/>
      <c r="H42" s="32"/>
      <c r="I42" s="2"/>
      <c r="J42" s="23"/>
      <c r="K42" s="23"/>
      <c r="L42" s="24"/>
      <c r="M42" s="24"/>
      <c r="N42" s="24"/>
    </row>
    <row r="43" spans="1:14" ht="20.100000000000001" customHeight="1" x14ac:dyDescent="0.2">
      <c r="A43" s="39">
        <f t="shared" si="0"/>
        <v>39</v>
      </c>
      <c r="B43" s="6" t="s">
        <v>103</v>
      </c>
      <c r="C43" s="9">
        <v>160</v>
      </c>
      <c r="D43" s="5" t="s">
        <v>17</v>
      </c>
      <c r="E43" s="4"/>
      <c r="F43" s="7"/>
      <c r="H43" s="32"/>
      <c r="I43" s="2"/>
      <c r="J43" s="23"/>
      <c r="K43" s="23"/>
      <c r="L43" s="24"/>
      <c r="M43" s="24"/>
      <c r="N43" s="24"/>
    </row>
    <row r="44" spans="1:14" ht="20.100000000000001" customHeight="1" x14ac:dyDescent="0.2">
      <c r="A44" s="39">
        <f t="shared" si="0"/>
        <v>40</v>
      </c>
      <c r="B44" s="6" t="s">
        <v>104</v>
      </c>
      <c r="C44" s="9">
        <v>1680</v>
      </c>
      <c r="D44" s="5" t="s">
        <v>17</v>
      </c>
      <c r="E44" s="4"/>
      <c r="F44" s="7"/>
      <c r="H44" s="32"/>
      <c r="I44" s="2"/>
      <c r="J44" s="23"/>
      <c r="K44" s="23"/>
      <c r="L44" s="24"/>
      <c r="M44" s="24"/>
      <c r="N44" s="24"/>
    </row>
    <row r="45" spans="1:14" ht="20.100000000000001" customHeight="1" x14ac:dyDescent="0.2">
      <c r="A45" s="39">
        <f t="shared" si="0"/>
        <v>41</v>
      </c>
      <c r="B45" s="6" t="s">
        <v>105</v>
      </c>
      <c r="C45" s="9">
        <v>110</v>
      </c>
      <c r="D45" s="5" t="s">
        <v>17</v>
      </c>
      <c r="E45" s="4"/>
      <c r="F45" s="7"/>
      <c r="H45" s="32"/>
      <c r="I45" s="2"/>
      <c r="J45" s="23"/>
      <c r="K45" s="23"/>
      <c r="L45" s="24"/>
      <c r="M45" s="24"/>
      <c r="N45" s="24"/>
    </row>
    <row r="46" spans="1:14" ht="20.100000000000001" customHeight="1" x14ac:dyDescent="0.2">
      <c r="A46" s="39">
        <f t="shared" si="0"/>
        <v>42</v>
      </c>
      <c r="B46" s="6" t="s">
        <v>49</v>
      </c>
      <c r="C46" s="9">
        <v>4</v>
      </c>
      <c r="D46" s="5" t="s">
        <v>16</v>
      </c>
      <c r="E46" s="4"/>
      <c r="F46" s="7"/>
      <c r="H46" s="32"/>
      <c r="I46" s="2"/>
      <c r="J46" s="26"/>
      <c r="K46" s="26"/>
      <c r="L46" s="26"/>
      <c r="M46" s="26"/>
      <c r="N46" s="24"/>
    </row>
    <row r="47" spans="1:14" ht="20.100000000000001" customHeight="1" x14ac:dyDescent="0.2">
      <c r="A47" s="39">
        <f t="shared" si="0"/>
        <v>43</v>
      </c>
      <c r="B47" s="6" t="s">
        <v>94</v>
      </c>
      <c r="C47" s="9">
        <v>8</v>
      </c>
      <c r="D47" s="5" t="s">
        <v>16</v>
      </c>
      <c r="E47" s="4"/>
      <c r="F47" s="7"/>
      <c r="H47" s="32"/>
      <c r="I47" s="2"/>
      <c r="J47" s="26"/>
      <c r="K47" s="26"/>
      <c r="L47" s="26"/>
      <c r="M47" s="26"/>
      <c r="N47" s="24"/>
    </row>
    <row r="48" spans="1:14" ht="20.100000000000001" customHeight="1" x14ac:dyDescent="0.2">
      <c r="A48" s="39">
        <f t="shared" si="0"/>
        <v>44</v>
      </c>
      <c r="B48" s="6" t="s">
        <v>95</v>
      </c>
      <c r="C48" s="9">
        <v>2</v>
      </c>
      <c r="D48" s="5" t="s">
        <v>16</v>
      </c>
      <c r="E48" s="4"/>
      <c r="F48" s="7"/>
      <c r="H48" s="32"/>
      <c r="I48" s="2"/>
      <c r="J48" s="26"/>
      <c r="K48" s="26"/>
      <c r="L48" s="26"/>
      <c r="M48" s="26"/>
      <c r="N48" s="24"/>
    </row>
    <row r="49" spans="1:14" ht="20.100000000000001" customHeight="1" x14ac:dyDescent="0.2">
      <c r="A49" s="39">
        <f t="shared" si="0"/>
        <v>45</v>
      </c>
      <c r="B49" s="6" t="s">
        <v>96</v>
      </c>
      <c r="C49" s="9">
        <v>1</v>
      </c>
      <c r="D49" s="5" t="s">
        <v>16</v>
      </c>
      <c r="E49" s="4"/>
      <c r="F49" s="7"/>
      <c r="H49" s="32"/>
      <c r="I49" s="2"/>
      <c r="J49" s="26"/>
      <c r="K49" s="26"/>
      <c r="L49" s="26"/>
      <c r="M49" s="26"/>
      <c r="N49" s="24"/>
    </row>
    <row r="50" spans="1:14" ht="20.100000000000001" customHeight="1" x14ac:dyDescent="0.2">
      <c r="A50" s="39">
        <f t="shared" si="0"/>
        <v>46</v>
      </c>
      <c r="B50" s="6" t="s">
        <v>27</v>
      </c>
      <c r="C50" s="9">
        <v>329</v>
      </c>
      <c r="D50" s="5" t="s">
        <v>17</v>
      </c>
      <c r="E50" s="4"/>
      <c r="F50" s="7"/>
      <c r="H50" s="32"/>
      <c r="I50" s="2"/>
    </row>
    <row r="51" spans="1:14" ht="20.100000000000001" customHeight="1" x14ac:dyDescent="0.2">
      <c r="A51" s="39">
        <f t="shared" ref="A51:A99" si="2">A50+1</f>
        <v>47</v>
      </c>
      <c r="B51" s="6" t="s">
        <v>28</v>
      </c>
      <c r="C51" s="9">
        <v>426</v>
      </c>
      <c r="D51" s="5" t="s">
        <v>17</v>
      </c>
      <c r="E51" s="4"/>
      <c r="F51" s="7"/>
      <c r="H51" s="32"/>
      <c r="I51" s="2"/>
    </row>
    <row r="52" spans="1:14" ht="20.100000000000001" customHeight="1" x14ac:dyDescent="0.2">
      <c r="A52" s="39">
        <f t="shared" si="2"/>
        <v>48</v>
      </c>
      <c r="B52" s="6" t="s">
        <v>29</v>
      </c>
      <c r="C52" s="9">
        <v>595</v>
      </c>
      <c r="D52" s="5" t="s">
        <v>17</v>
      </c>
      <c r="E52" s="4"/>
      <c r="F52" s="7"/>
      <c r="H52" s="32"/>
      <c r="I52" s="2"/>
    </row>
    <row r="53" spans="1:14" ht="20.100000000000001" customHeight="1" x14ac:dyDescent="0.2">
      <c r="A53" s="39">
        <f t="shared" si="2"/>
        <v>49</v>
      </c>
      <c r="B53" s="6" t="s">
        <v>30</v>
      </c>
      <c r="C53" s="9">
        <v>1047</v>
      </c>
      <c r="D53" s="5" t="s">
        <v>17</v>
      </c>
      <c r="E53" s="4"/>
      <c r="F53" s="7"/>
      <c r="H53" s="32"/>
      <c r="I53" s="2"/>
    </row>
    <row r="54" spans="1:14" ht="20.100000000000001" customHeight="1" x14ac:dyDescent="0.2">
      <c r="A54" s="39">
        <f t="shared" si="2"/>
        <v>50</v>
      </c>
      <c r="B54" s="6" t="s">
        <v>31</v>
      </c>
      <c r="C54" s="9">
        <v>151</v>
      </c>
      <c r="D54" s="5" t="s">
        <v>17</v>
      </c>
      <c r="E54" s="4"/>
      <c r="F54" s="7"/>
      <c r="H54" s="32"/>
      <c r="I54" s="2"/>
    </row>
    <row r="55" spans="1:14" ht="20.100000000000001" customHeight="1" x14ac:dyDescent="0.2">
      <c r="A55" s="39">
        <f t="shared" si="2"/>
        <v>51</v>
      </c>
      <c r="B55" s="6" t="s">
        <v>32</v>
      </c>
      <c r="C55" s="9">
        <v>198</v>
      </c>
      <c r="D55" s="5" t="s">
        <v>17</v>
      </c>
      <c r="E55" s="4"/>
      <c r="F55" s="7"/>
      <c r="H55" s="32"/>
      <c r="I55" s="2"/>
    </row>
    <row r="56" spans="1:14" ht="20.100000000000001" customHeight="1" x14ac:dyDescent="0.2">
      <c r="A56" s="39">
        <f t="shared" si="2"/>
        <v>52</v>
      </c>
      <c r="B56" s="6" t="s">
        <v>33</v>
      </c>
      <c r="C56" s="9">
        <v>1</v>
      </c>
      <c r="D56" s="5" t="s">
        <v>16</v>
      </c>
      <c r="E56" s="4"/>
      <c r="F56" s="7"/>
      <c r="H56" s="32"/>
      <c r="I56" s="2"/>
    </row>
    <row r="57" spans="1:14" ht="20.100000000000001" customHeight="1" x14ac:dyDescent="0.2">
      <c r="A57" s="39">
        <f t="shared" si="2"/>
        <v>53</v>
      </c>
      <c r="B57" s="6" t="s">
        <v>34</v>
      </c>
      <c r="C57" s="9">
        <v>3</v>
      </c>
      <c r="D57" s="5" t="s">
        <v>16</v>
      </c>
      <c r="E57" s="4"/>
      <c r="F57" s="7"/>
      <c r="H57" s="32"/>
      <c r="I57" s="2"/>
    </row>
    <row r="58" spans="1:14" ht="20.100000000000001" customHeight="1" x14ac:dyDescent="0.2">
      <c r="A58" s="39">
        <f t="shared" si="2"/>
        <v>54</v>
      </c>
      <c r="B58" s="6" t="s">
        <v>35</v>
      </c>
      <c r="C58" s="9">
        <v>1</v>
      </c>
      <c r="D58" s="5" t="s">
        <v>16</v>
      </c>
      <c r="E58" s="4"/>
      <c r="F58" s="7"/>
      <c r="H58" s="32"/>
      <c r="I58" s="2"/>
    </row>
    <row r="59" spans="1:14" ht="20.100000000000001" customHeight="1" x14ac:dyDescent="0.2">
      <c r="A59" s="39">
        <f t="shared" si="2"/>
        <v>55</v>
      </c>
      <c r="B59" s="6" t="s">
        <v>36</v>
      </c>
      <c r="C59" s="9">
        <v>1</v>
      </c>
      <c r="D59" s="5" t="s">
        <v>16</v>
      </c>
      <c r="E59" s="4"/>
      <c r="F59" s="7"/>
      <c r="H59" s="32"/>
      <c r="I59" s="2"/>
    </row>
    <row r="60" spans="1:14" ht="20.100000000000001" customHeight="1" x14ac:dyDescent="0.2">
      <c r="A60" s="39">
        <f t="shared" si="2"/>
        <v>56</v>
      </c>
      <c r="B60" s="6" t="s">
        <v>42</v>
      </c>
      <c r="C60" s="9">
        <v>5</v>
      </c>
      <c r="D60" s="5" t="s">
        <v>16</v>
      </c>
      <c r="E60" s="4"/>
      <c r="F60" s="7"/>
      <c r="H60" s="32"/>
      <c r="I60" s="2"/>
    </row>
    <row r="61" spans="1:14" ht="20.100000000000001" customHeight="1" x14ac:dyDescent="0.2">
      <c r="A61" s="39">
        <f t="shared" si="2"/>
        <v>57</v>
      </c>
      <c r="B61" s="6" t="s">
        <v>37</v>
      </c>
      <c r="C61" s="9">
        <v>10</v>
      </c>
      <c r="D61" s="5" t="s">
        <v>16</v>
      </c>
      <c r="E61" s="4"/>
      <c r="F61" s="7"/>
      <c r="H61" s="32"/>
      <c r="I61" s="2"/>
    </row>
    <row r="62" spans="1:14" ht="20.100000000000001" customHeight="1" x14ac:dyDescent="0.2">
      <c r="A62" s="39">
        <f t="shared" si="2"/>
        <v>58</v>
      </c>
      <c r="B62" s="6" t="s">
        <v>38</v>
      </c>
      <c r="C62" s="9">
        <v>2</v>
      </c>
      <c r="D62" s="5" t="s">
        <v>16</v>
      </c>
      <c r="E62" s="4"/>
      <c r="F62" s="7"/>
      <c r="H62" s="32"/>
      <c r="I62" s="2"/>
    </row>
    <row r="63" spans="1:14" ht="20.100000000000001" customHeight="1" x14ac:dyDescent="0.2">
      <c r="A63" s="39">
        <f t="shared" si="2"/>
        <v>59</v>
      </c>
      <c r="B63" s="6" t="s">
        <v>39</v>
      </c>
      <c r="C63" s="9">
        <v>2</v>
      </c>
      <c r="D63" s="5" t="s">
        <v>16</v>
      </c>
      <c r="E63" s="4"/>
      <c r="F63" s="7"/>
      <c r="H63" s="32"/>
      <c r="I63" s="2"/>
    </row>
    <row r="64" spans="1:14" ht="20.100000000000001" customHeight="1" x14ac:dyDescent="0.2">
      <c r="A64" s="39">
        <f t="shared" si="2"/>
        <v>60</v>
      </c>
      <c r="B64" s="6" t="s">
        <v>40</v>
      </c>
      <c r="C64" s="9">
        <v>1</v>
      </c>
      <c r="D64" s="5" t="s">
        <v>16</v>
      </c>
      <c r="E64" s="4"/>
      <c r="F64" s="7"/>
      <c r="H64" s="32"/>
      <c r="I64" s="2"/>
    </row>
    <row r="65" spans="1:9" ht="20.100000000000001" customHeight="1" x14ac:dyDescent="0.2">
      <c r="A65" s="39">
        <f t="shared" si="2"/>
        <v>61</v>
      </c>
      <c r="B65" s="6" t="s">
        <v>85</v>
      </c>
      <c r="C65" s="9">
        <v>2</v>
      </c>
      <c r="D65" s="5" t="s">
        <v>16</v>
      </c>
      <c r="E65" s="4"/>
      <c r="F65" s="7"/>
      <c r="H65" s="32"/>
      <c r="I65" s="2"/>
    </row>
    <row r="66" spans="1:9" ht="20.100000000000001" customHeight="1" x14ac:dyDescent="0.2">
      <c r="A66" s="39">
        <f t="shared" si="2"/>
        <v>62</v>
      </c>
      <c r="B66" s="6" t="s">
        <v>41</v>
      </c>
      <c r="C66" s="9">
        <v>1</v>
      </c>
      <c r="D66" s="5" t="s">
        <v>16</v>
      </c>
      <c r="E66" s="4"/>
      <c r="F66" s="7"/>
      <c r="H66" s="32"/>
      <c r="I66" s="2"/>
    </row>
    <row r="67" spans="1:9" ht="20.100000000000001" customHeight="1" x14ac:dyDescent="0.2">
      <c r="A67" s="39">
        <f t="shared" si="2"/>
        <v>63</v>
      </c>
      <c r="B67" s="6" t="s">
        <v>60</v>
      </c>
      <c r="C67" s="9">
        <v>320</v>
      </c>
      <c r="D67" s="5" t="s">
        <v>17</v>
      </c>
      <c r="E67" s="4"/>
      <c r="F67" s="7"/>
      <c r="H67" s="32"/>
      <c r="I67" s="2"/>
    </row>
    <row r="68" spans="1:9" ht="20.100000000000001" customHeight="1" x14ac:dyDescent="0.2">
      <c r="A68" s="39">
        <f t="shared" si="2"/>
        <v>64</v>
      </c>
      <c r="B68" s="6" t="s">
        <v>59</v>
      </c>
      <c r="C68" s="9">
        <v>1378</v>
      </c>
      <c r="D68" s="5" t="s">
        <v>17</v>
      </c>
      <c r="E68" s="4"/>
      <c r="F68" s="7"/>
      <c r="H68" s="32"/>
      <c r="I68" s="2"/>
    </row>
    <row r="69" spans="1:9" ht="20.100000000000001" customHeight="1" x14ac:dyDescent="0.2">
      <c r="A69" s="39">
        <f t="shared" si="2"/>
        <v>65</v>
      </c>
      <c r="B69" s="6" t="s">
        <v>83</v>
      </c>
      <c r="C69" s="9">
        <v>7</v>
      </c>
      <c r="D69" s="5" t="s">
        <v>16</v>
      </c>
      <c r="E69" s="4"/>
      <c r="F69" s="7"/>
      <c r="H69" s="32"/>
      <c r="I69" s="2"/>
    </row>
    <row r="70" spans="1:9" ht="20.100000000000001" customHeight="1" x14ac:dyDescent="0.2">
      <c r="A70" s="39">
        <f t="shared" si="2"/>
        <v>66</v>
      </c>
      <c r="B70" s="6" t="s">
        <v>84</v>
      </c>
      <c r="C70" s="9">
        <v>4</v>
      </c>
      <c r="D70" s="5" t="s">
        <v>16</v>
      </c>
      <c r="E70" s="4"/>
      <c r="F70" s="7"/>
      <c r="H70" s="32"/>
      <c r="I70" s="2"/>
    </row>
    <row r="71" spans="1:9" ht="20.100000000000001" customHeight="1" x14ac:dyDescent="0.2">
      <c r="A71" s="39">
        <f t="shared" si="2"/>
        <v>67</v>
      </c>
      <c r="B71" s="6" t="s">
        <v>109</v>
      </c>
      <c r="C71" s="9">
        <v>2</v>
      </c>
      <c r="D71" s="5" t="s">
        <v>16</v>
      </c>
      <c r="E71" s="4"/>
      <c r="F71" s="7"/>
      <c r="H71" s="32"/>
      <c r="I71" s="2"/>
    </row>
    <row r="72" spans="1:9" ht="20.100000000000001" customHeight="1" x14ac:dyDescent="0.2">
      <c r="A72" s="39">
        <f t="shared" si="2"/>
        <v>68</v>
      </c>
      <c r="B72" s="6" t="s">
        <v>78</v>
      </c>
      <c r="C72" s="9">
        <v>7</v>
      </c>
      <c r="D72" s="5" t="s">
        <v>16</v>
      </c>
      <c r="E72" s="4"/>
      <c r="F72" s="7"/>
      <c r="H72" s="32"/>
      <c r="I72" s="2"/>
    </row>
    <row r="73" spans="1:9" ht="20.100000000000001" customHeight="1" x14ac:dyDescent="0.2">
      <c r="A73" s="39">
        <f t="shared" si="2"/>
        <v>69</v>
      </c>
      <c r="B73" s="6" t="s">
        <v>77</v>
      </c>
      <c r="C73" s="9">
        <v>10</v>
      </c>
      <c r="D73" s="5" t="s">
        <v>16</v>
      </c>
      <c r="E73" s="4"/>
      <c r="F73" s="7"/>
      <c r="H73" s="32"/>
      <c r="I73" s="2"/>
    </row>
    <row r="74" spans="1:9" ht="20.100000000000001" customHeight="1" x14ac:dyDescent="0.2">
      <c r="A74" s="39">
        <f t="shared" si="2"/>
        <v>70</v>
      </c>
      <c r="B74" s="6" t="s">
        <v>43</v>
      </c>
      <c r="C74" s="9">
        <v>7</v>
      </c>
      <c r="D74" s="5" t="s">
        <v>16</v>
      </c>
      <c r="E74" s="4"/>
      <c r="F74" s="7"/>
      <c r="H74" s="32"/>
      <c r="I74" s="2"/>
    </row>
    <row r="75" spans="1:9" ht="20.100000000000001" customHeight="1" x14ac:dyDescent="0.2">
      <c r="A75" s="39">
        <f t="shared" si="2"/>
        <v>71</v>
      </c>
      <c r="B75" s="6" t="s">
        <v>76</v>
      </c>
      <c r="C75" s="9">
        <v>3</v>
      </c>
      <c r="D75" s="5" t="s">
        <v>16</v>
      </c>
      <c r="E75" s="4"/>
      <c r="F75" s="7"/>
      <c r="H75" s="32"/>
      <c r="I75" s="2"/>
    </row>
    <row r="76" spans="1:9" ht="20.100000000000001" customHeight="1" x14ac:dyDescent="0.2">
      <c r="A76" s="39">
        <f t="shared" si="2"/>
        <v>72</v>
      </c>
      <c r="B76" s="6" t="s">
        <v>72</v>
      </c>
      <c r="C76" s="9">
        <v>350</v>
      </c>
      <c r="D76" s="5" t="s">
        <v>17</v>
      </c>
      <c r="E76" s="4"/>
      <c r="F76" s="7"/>
      <c r="H76" s="32"/>
      <c r="I76" s="2"/>
    </row>
    <row r="77" spans="1:9" ht="20.100000000000001" customHeight="1" x14ac:dyDescent="0.2">
      <c r="A77" s="39">
        <f t="shared" si="2"/>
        <v>73</v>
      </c>
      <c r="B77" s="6" t="s">
        <v>73</v>
      </c>
      <c r="C77" s="9">
        <v>895</v>
      </c>
      <c r="D77" s="5" t="s">
        <v>17</v>
      </c>
      <c r="E77" s="4"/>
      <c r="F77" s="7"/>
      <c r="H77" s="32"/>
      <c r="I77" s="2"/>
    </row>
    <row r="78" spans="1:9" ht="20.100000000000001" customHeight="1" x14ac:dyDescent="0.2">
      <c r="A78" s="39">
        <f t="shared" si="2"/>
        <v>74</v>
      </c>
      <c r="B78" s="6" t="s">
        <v>44</v>
      </c>
      <c r="C78" s="9">
        <v>4</v>
      </c>
      <c r="D78" s="5" t="s">
        <v>16</v>
      </c>
      <c r="E78" s="4"/>
      <c r="F78" s="7"/>
      <c r="H78" s="32"/>
      <c r="I78" s="2"/>
    </row>
    <row r="79" spans="1:9" ht="20.100000000000001" customHeight="1" x14ac:dyDescent="0.2">
      <c r="A79" s="39">
        <f t="shared" si="2"/>
        <v>75</v>
      </c>
      <c r="B79" s="6" t="s">
        <v>74</v>
      </c>
      <c r="C79" s="9">
        <v>8</v>
      </c>
      <c r="D79" s="5" t="s">
        <v>16</v>
      </c>
      <c r="E79" s="4"/>
      <c r="F79" s="7"/>
      <c r="H79" s="32"/>
      <c r="I79" s="2"/>
    </row>
    <row r="80" spans="1:9" ht="20.100000000000001" customHeight="1" x14ac:dyDescent="0.2">
      <c r="A80" s="39">
        <f t="shared" si="2"/>
        <v>76</v>
      </c>
      <c r="B80" s="6" t="s">
        <v>75</v>
      </c>
      <c r="C80" s="9">
        <v>8</v>
      </c>
      <c r="D80" s="5" t="s">
        <v>16</v>
      </c>
      <c r="E80" s="4"/>
      <c r="F80" s="7"/>
      <c r="H80" s="32"/>
      <c r="I80" s="2"/>
    </row>
    <row r="81" spans="1:9" ht="20.100000000000001" customHeight="1" x14ac:dyDescent="0.2">
      <c r="A81" s="39">
        <f t="shared" si="2"/>
        <v>77</v>
      </c>
      <c r="B81" s="31" t="s">
        <v>79</v>
      </c>
      <c r="C81" s="9">
        <v>8</v>
      </c>
      <c r="D81" s="5" t="s">
        <v>16</v>
      </c>
      <c r="E81" s="4"/>
      <c r="F81" s="7"/>
      <c r="H81" s="32"/>
      <c r="I81" s="2"/>
    </row>
    <row r="82" spans="1:9" ht="20.100000000000001" customHeight="1" x14ac:dyDescent="0.2">
      <c r="A82" s="39">
        <f t="shared" si="2"/>
        <v>78</v>
      </c>
      <c r="B82" s="6" t="s">
        <v>80</v>
      </c>
      <c r="C82" s="38">
        <v>1</v>
      </c>
      <c r="D82" s="5" t="s">
        <v>16</v>
      </c>
      <c r="E82" s="4"/>
      <c r="F82" s="7"/>
      <c r="H82" s="32"/>
      <c r="I82" s="2"/>
    </row>
    <row r="83" spans="1:9" ht="20.100000000000001" customHeight="1" x14ac:dyDescent="0.2">
      <c r="A83" s="39">
        <f t="shared" si="2"/>
        <v>79</v>
      </c>
      <c r="B83" s="6" t="s">
        <v>81</v>
      </c>
      <c r="C83" s="9">
        <v>1610</v>
      </c>
      <c r="D83" s="5" t="s">
        <v>19</v>
      </c>
      <c r="E83" s="4"/>
      <c r="F83" s="7"/>
      <c r="H83" s="32"/>
      <c r="I83" s="2"/>
    </row>
    <row r="84" spans="1:9" ht="20.100000000000001" customHeight="1" x14ac:dyDescent="0.2">
      <c r="A84" s="39">
        <f t="shared" si="2"/>
        <v>80</v>
      </c>
      <c r="B84" s="6" t="s">
        <v>82</v>
      </c>
      <c r="C84" s="9">
        <v>100</v>
      </c>
      <c r="D84" s="5" t="s">
        <v>20</v>
      </c>
      <c r="E84" s="4"/>
      <c r="F84" s="7"/>
      <c r="H84" s="32"/>
      <c r="I84" s="2"/>
    </row>
    <row r="85" spans="1:9" ht="20.100000000000001" customHeight="1" x14ac:dyDescent="0.2">
      <c r="A85" s="39">
        <f t="shared" si="2"/>
        <v>81</v>
      </c>
      <c r="B85" s="33" t="s">
        <v>23</v>
      </c>
      <c r="C85" s="34">
        <v>6590</v>
      </c>
      <c r="D85" s="35" t="s">
        <v>19</v>
      </c>
      <c r="E85" s="4"/>
      <c r="F85" s="7"/>
      <c r="H85" s="32"/>
      <c r="I85" s="2"/>
    </row>
    <row r="86" spans="1:9" ht="20.100000000000001" customHeight="1" x14ac:dyDescent="0.2">
      <c r="A86" s="39">
        <f t="shared" si="2"/>
        <v>82</v>
      </c>
      <c r="B86" s="33" t="s">
        <v>24</v>
      </c>
      <c r="C86" s="36">
        <v>6590</v>
      </c>
      <c r="D86" s="35" t="s">
        <v>19</v>
      </c>
      <c r="E86" s="4"/>
      <c r="F86" s="7"/>
      <c r="H86" s="32"/>
      <c r="I86" s="2"/>
    </row>
    <row r="87" spans="1:9" ht="20.100000000000001" customHeight="1" x14ac:dyDescent="0.2">
      <c r="A87" s="39">
        <f t="shared" si="2"/>
        <v>83</v>
      </c>
      <c r="B87" s="33" t="s">
        <v>106</v>
      </c>
      <c r="C87" s="36">
        <v>4230</v>
      </c>
      <c r="D87" s="35" t="s">
        <v>19</v>
      </c>
      <c r="E87" s="4"/>
      <c r="F87" s="7"/>
      <c r="H87" s="32"/>
      <c r="I87" s="2"/>
    </row>
    <row r="88" spans="1:9" ht="20.100000000000001" customHeight="1" x14ac:dyDescent="0.2">
      <c r="A88" s="39">
        <f t="shared" si="2"/>
        <v>84</v>
      </c>
      <c r="B88" s="33" t="s">
        <v>107</v>
      </c>
      <c r="C88" s="36">
        <v>21810</v>
      </c>
      <c r="D88" s="35" t="s">
        <v>19</v>
      </c>
      <c r="E88" s="4"/>
      <c r="F88" s="7"/>
      <c r="H88" s="32"/>
      <c r="I88" s="2"/>
    </row>
    <row r="89" spans="1:9" ht="20.100000000000001" customHeight="1" x14ac:dyDescent="0.2">
      <c r="A89" s="39">
        <f t="shared" si="2"/>
        <v>85</v>
      </c>
      <c r="B89" s="6" t="s">
        <v>100</v>
      </c>
      <c r="C89" s="9">
        <v>130</v>
      </c>
      <c r="D89" s="5" t="s">
        <v>19</v>
      </c>
      <c r="E89" s="4"/>
      <c r="F89" s="7"/>
      <c r="H89" s="32"/>
      <c r="I89" s="2"/>
    </row>
    <row r="90" spans="1:9" ht="30" x14ac:dyDescent="0.2">
      <c r="A90" s="39">
        <f t="shared" si="2"/>
        <v>86</v>
      </c>
      <c r="B90" s="29" t="s">
        <v>99</v>
      </c>
      <c r="C90" s="9">
        <v>260</v>
      </c>
      <c r="D90" s="5" t="s">
        <v>20</v>
      </c>
      <c r="E90" s="4"/>
      <c r="F90" s="7"/>
      <c r="H90" s="32"/>
      <c r="I90" s="2"/>
    </row>
    <row r="91" spans="1:9" ht="20.100000000000001" customHeight="1" x14ac:dyDescent="0.2">
      <c r="A91" s="39">
        <f t="shared" si="2"/>
        <v>87</v>
      </c>
      <c r="B91" s="6" t="s">
        <v>98</v>
      </c>
      <c r="C91" s="9">
        <v>380</v>
      </c>
      <c r="D91" s="5" t="s">
        <v>18</v>
      </c>
      <c r="E91" s="4"/>
      <c r="F91" s="7"/>
      <c r="H91" s="32"/>
      <c r="I91" s="2"/>
    </row>
    <row r="92" spans="1:9" ht="20.100000000000001" customHeight="1" x14ac:dyDescent="0.2">
      <c r="A92" s="39">
        <f t="shared" si="2"/>
        <v>88</v>
      </c>
      <c r="B92" s="29" t="s">
        <v>9</v>
      </c>
      <c r="C92" s="30">
        <v>8.6</v>
      </c>
      <c r="D92" s="5" t="s">
        <v>25</v>
      </c>
      <c r="E92" s="4"/>
      <c r="F92" s="7"/>
      <c r="H92" s="32"/>
      <c r="I92" s="2"/>
    </row>
    <row r="93" spans="1:9" ht="20.100000000000001" customHeight="1" x14ac:dyDescent="0.2">
      <c r="A93" s="39">
        <f t="shared" si="2"/>
        <v>89</v>
      </c>
      <c r="B93" s="29" t="s">
        <v>86</v>
      </c>
      <c r="C93" s="9">
        <v>1</v>
      </c>
      <c r="D93" s="5" t="s">
        <v>15</v>
      </c>
      <c r="E93" s="4"/>
      <c r="F93" s="7"/>
      <c r="H93" s="32"/>
      <c r="I93" s="2"/>
    </row>
    <row r="94" spans="1:9" ht="20.100000000000001" customHeight="1" x14ac:dyDescent="0.2">
      <c r="A94" s="39">
        <f t="shared" si="2"/>
        <v>90</v>
      </c>
      <c r="B94" s="29" t="s">
        <v>92</v>
      </c>
      <c r="C94" s="9">
        <v>1</v>
      </c>
      <c r="D94" s="5" t="s">
        <v>15</v>
      </c>
      <c r="E94" s="4"/>
      <c r="F94" s="7"/>
      <c r="H94" s="32"/>
      <c r="I94" s="2"/>
    </row>
    <row r="95" spans="1:9" ht="20.100000000000001" customHeight="1" x14ac:dyDescent="0.2">
      <c r="A95" s="39">
        <f t="shared" si="2"/>
        <v>91</v>
      </c>
      <c r="B95" s="29" t="s">
        <v>87</v>
      </c>
      <c r="C95" s="9">
        <v>1</v>
      </c>
      <c r="D95" s="5" t="s">
        <v>15</v>
      </c>
      <c r="E95" s="4"/>
      <c r="F95" s="7"/>
      <c r="H95" s="32"/>
      <c r="I95" s="2"/>
    </row>
    <row r="96" spans="1:9" ht="20.100000000000001" customHeight="1" x14ac:dyDescent="0.2">
      <c r="A96" s="39">
        <f t="shared" si="2"/>
        <v>92</v>
      </c>
      <c r="B96" s="29" t="s">
        <v>88</v>
      </c>
      <c r="C96" s="9">
        <v>9</v>
      </c>
      <c r="D96" s="5" t="s">
        <v>16</v>
      </c>
      <c r="E96" s="4"/>
      <c r="F96" s="7"/>
      <c r="H96" s="32"/>
      <c r="I96" s="2"/>
    </row>
    <row r="97" spans="1:9" ht="20.100000000000001" customHeight="1" x14ac:dyDescent="0.2">
      <c r="A97" s="39">
        <f t="shared" si="2"/>
        <v>93</v>
      </c>
      <c r="B97" s="29" t="s">
        <v>89</v>
      </c>
      <c r="C97" s="9">
        <v>6</v>
      </c>
      <c r="D97" s="5" t="s">
        <v>16</v>
      </c>
      <c r="E97" s="4"/>
      <c r="F97" s="7"/>
      <c r="H97" s="32"/>
      <c r="I97" s="2"/>
    </row>
    <row r="98" spans="1:9" ht="20.100000000000001" customHeight="1" x14ac:dyDescent="0.2">
      <c r="A98" s="39">
        <f t="shared" si="2"/>
        <v>94</v>
      </c>
      <c r="B98" s="29" t="s">
        <v>90</v>
      </c>
      <c r="C98" s="9">
        <v>1</v>
      </c>
      <c r="D98" s="5" t="s">
        <v>16</v>
      </c>
      <c r="E98" s="4"/>
      <c r="F98" s="7"/>
      <c r="H98" s="32"/>
      <c r="I98" s="2"/>
    </row>
    <row r="99" spans="1:9" ht="20.100000000000001" customHeight="1" thickBot="1" x14ac:dyDescent="0.25">
      <c r="A99" s="39">
        <f t="shared" si="2"/>
        <v>95</v>
      </c>
      <c r="B99" s="29" t="s">
        <v>91</v>
      </c>
      <c r="C99" s="9">
        <v>1300</v>
      </c>
      <c r="D99" s="5" t="s">
        <v>17</v>
      </c>
      <c r="E99" s="4"/>
      <c r="F99" s="7"/>
      <c r="H99" s="32"/>
      <c r="I99" s="2"/>
    </row>
    <row r="100" spans="1:9" ht="20.100000000000001" customHeight="1" thickBot="1" x14ac:dyDescent="0.25">
      <c r="A100" s="43" t="s">
        <v>14</v>
      </c>
      <c r="B100" s="44"/>
      <c r="C100" s="44"/>
      <c r="D100" s="44"/>
      <c r="E100" s="45"/>
      <c r="F100" s="15">
        <f>SUM(F5:F99)</f>
        <v>0</v>
      </c>
      <c r="G100" s="16"/>
    </row>
    <row r="101" spans="1:9" ht="20.100000000000001" customHeight="1" x14ac:dyDescent="0.25">
      <c r="A101" s="3"/>
      <c r="B101" s="46"/>
      <c r="C101" s="46"/>
      <c r="D101" s="46"/>
      <c r="E101" s="46"/>
      <c r="F101" s="3"/>
    </row>
    <row r="102" spans="1:9" ht="20.100000000000001" customHeight="1" x14ac:dyDescent="0.25">
      <c r="A102" s="3"/>
      <c r="B102" s="46"/>
      <c r="C102" s="46"/>
      <c r="D102" s="46"/>
      <c r="E102" s="46"/>
      <c r="F102" s="3"/>
    </row>
    <row r="103" spans="1:9" ht="20.100000000000001" customHeight="1" x14ac:dyDescent="0.25">
      <c r="A103" s="3"/>
      <c r="B103" s="13"/>
      <c r="C103" s="3"/>
      <c r="D103" s="3"/>
      <c r="E103" s="3"/>
      <c r="F103" s="3"/>
    </row>
    <row r="104" spans="1:9" ht="20.100000000000001" customHeight="1" x14ac:dyDescent="0.2">
      <c r="B104" s="14"/>
    </row>
    <row r="105" spans="1:9" ht="20.100000000000001" customHeight="1" x14ac:dyDescent="0.2">
      <c r="B105" s="14"/>
    </row>
  </sheetData>
  <mergeCells count="5">
    <mergeCell ref="A100:E100"/>
    <mergeCell ref="B101:E102"/>
    <mergeCell ref="A1:F1"/>
    <mergeCell ref="A2:F2"/>
    <mergeCell ref="A3:F3"/>
  </mergeCells>
  <phoneticPr fontId="4" type="noConversion"/>
  <printOptions horizontalCentered="1"/>
  <pageMargins left="0.25" right="0.25" top="0.75" bottom="0.75" header="0.3" footer="0.3"/>
  <pageSetup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Opinion of Cost</vt:lpstr>
      <vt:lpstr>'Opinion of Cost'!Print_Area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Ken Dunn</cp:lastModifiedBy>
  <cp:lastPrinted>2025-05-30T16:50:01Z</cp:lastPrinted>
  <dcterms:created xsi:type="dcterms:W3CDTF">2010-12-07T14:40:22Z</dcterms:created>
  <dcterms:modified xsi:type="dcterms:W3CDTF">2025-06-03T12:39:52Z</dcterms:modified>
</cp:coreProperties>
</file>